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Desktop\DOSSIERS MARCHES\ESPACES VERTS\PASSATION\EV BESANCON 2025_000002\DCE\ATTRI\Annexe 1 à l'AE - BPU\"/>
    </mc:Choice>
  </mc:AlternateContent>
  <bookViews>
    <workbookView xWindow="32760" yWindow="32760" windowWidth="16380" windowHeight="8190" tabRatio="908" activeTab="5"/>
  </bookViews>
  <sheets>
    <sheet name="BPU-P.HAB- GANGLOFF" sheetId="13" r:id="rId1"/>
    <sheet name="BPU-P.OCCAS-GANGLOFF" sheetId="8" r:id="rId2"/>
    <sheet name="BPU-P.HAB- CHANGARNIER" sheetId="14" r:id="rId3"/>
    <sheet name="BPU-P.OCCAS- CHANGARNIER" sheetId="15" r:id="rId4"/>
    <sheet name="BPU-PREST OCCAS ZONES LOT" sheetId="12" r:id="rId5"/>
    <sheet name="DQE GANGLOFF-Ne pas renseigner " sheetId="11" r:id="rId6"/>
    <sheet name="DQE CHANGARNIER-Ne pas renseign" sheetId="17" r:id="rId7"/>
  </sheets>
  <definedNames>
    <definedName name="_xlnm.Print_Titles" localSheetId="2">'BPU-P.HAB- CHANGARNIER'!$1:$7</definedName>
    <definedName name="_xlnm.Print_Titles" localSheetId="0">'BPU-P.HAB- GANGLOFF'!$1:$7</definedName>
    <definedName name="_xlnm.Print_Titles" localSheetId="3">'BPU-P.OCCAS- CHANGARNIER'!$1:$7</definedName>
    <definedName name="_xlnm.Print_Titles" localSheetId="1">'BPU-P.OCCAS-GANGLOFF'!$1:$7</definedName>
    <definedName name="_xlnm.Print_Titles" localSheetId="4">'BPU-PREST OCCAS ZONES LOT'!$1:$7</definedName>
    <definedName name="_xlnm.Print_Titles" localSheetId="6">'DQE CHANGARNIER-Ne pas renseign'!$1:$6</definedName>
    <definedName name="_xlnm.Print_Titles" localSheetId="5">'DQE GANGLOFF-Ne pas renseigner '!$1:$6</definedName>
    <definedName name="_xlnm.Print_Area" localSheetId="2">'BPU-P.HAB- CHANGARNIER'!$A$1:$G$62</definedName>
    <definedName name="_xlnm.Print_Area" localSheetId="0">'BPU-P.HAB- GANGLOFF'!$A$1:$G$106</definedName>
    <definedName name="_xlnm.Print_Area" localSheetId="3">'BPU-P.OCCAS- CHANGARNIER'!$A$1:$G$47</definedName>
    <definedName name="_xlnm.Print_Area" localSheetId="1">'BPU-P.OCCAS-GANGLOFF'!$A$1:$G$49</definedName>
    <definedName name="_xlnm.Print_Area" localSheetId="4">'BPU-PREST OCCAS ZONES LOT'!$A$1:$G$78</definedName>
    <definedName name="_xlnm.Print_Area" localSheetId="6">'DQE CHANGARNIER-Ne pas renseign'!$A$1:$I$42</definedName>
    <definedName name="_xlnm.Print_Area" localSheetId="5">'DQE GANGLOFF-Ne pas renseigner '!$A$1:$I$42</definedName>
  </definedNames>
  <calcPr calcId="162913"/>
</workbook>
</file>

<file path=xl/calcChain.xml><?xml version="1.0" encoding="utf-8"?>
<calcChain xmlns="http://schemas.openxmlformats.org/spreadsheetml/2006/main">
  <c r="J9" i="17" l="1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8" i="17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8" i="11"/>
  <c r="A48" i="17" l="1"/>
  <c r="B48" i="17"/>
  <c r="C48" i="17"/>
  <c r="D48" i="17"/>
  <c r="E48" i="17"/>
  <c r="F48" i="17"/>
  <c r="H48" i="17" s="1"/>
  <c r="I48" i="17"/>
  <c r="A49" i="17"/>
  <c r="B49" i="17"/>
  <c r="C49" i="17"/>
  <c r="D49" i="17"/>
  <c r="E49" i="17"/>
  <c r="F49" i="17"/>
  <c r="H49" i="17"/>
  <c r="I49" i="17"/>
  <c r="A50" i="17"/>
  <c r="B50" i="17"/>
  <c r="C50" i="17"/>
  <c r="D50" i="17"/>
  <c r="E50" i="17"/>
  <c r="F50" i="17"/>
  <c r="H50" i="17" s="1"/>
  <c r="I50" i="17"/>
  <c r="A51" i="17"/>
  <c r="B51" i="17"/>
  <c r="C51" i="17"/>
  <c r="D51" i="17"/>
  <c r="E51" i="17"/>
  <c r="F51" i="17"/>
  <c r="H51" i="17"/>
  <c r="I51" i="17"/>
  <c r="A52" i="17"/>
  <c r="B52" i="17"/>
  <c r="C52" i="17"/>
  <c r="D52" i="17"/>
  <c r="E52" i="17"/>
  <c r="F52" i="17"/>
  <c r="H52" i="17" s="1"/>
  <c r="I52" i="17"/>
  <c r="A53" i="17"/>
  <c r="B53" i="17"/>
  <c r="C53" i="17"/>
  <c r="D53" i="17"/>
  <c r="E53" i="17"/>
  <c r="F53" i="17"/>
  <c r="H53" i="17"/>
  <c r="I53" i="17"/>
  <c r="A54" i="17"/>
  <c r="B54" i="17"/>
  <c r="C54" i="17"/>
  <c r="D54" i="17"/>
  <c r="E54" i="17"/>
  <c r="F54" i="17"/>
  <c r="H54" i="17" s="1"/>
  <c r="I54" i="17"/>
  <c r="A55" i="17"/>
  <c r="B55" i="17"/>
  <c r="C55" i="17"/>
  <c r="D55" i="17"/>
  <c r="E55" i="17"/>
  <c r="F55" i="17"/>
  <c r="H55" i="17"/>
  <c r="I55" i="17"/>
  <c r="A56" i="17"/>
  <c r="B56" i="17"/>
  <c r="C56" i="17"/>
  <c r="D56" i="17"/>
  <c r="E56" i="17"/>
  <c r="F56" i="17"/>
  <c r="H56" i="17" s="1"/>
  <c r="I56" i="17"/>
  <c r="A57" i="17"/>
  <c r="B57" i="17"/>
  <c r="C57" i="17"/>
  <c r="D57" i="17"/>
  <c r="E57" i="17"/>
  <c r="F57" i="17"/>
  <c r="H57" i="17"/>
  <c r="I57" i="17"/>
  <c r="A58" i="17"/>
  <c r="B58" i="17"/>
  <c r="C58" i="17"/>
  <c r="D58" i="17"/>
  <c r="E58" i="17"/>
  <c r="F58" i="17"/>
  <c r="H58" i="17" s="1"/>
  <c r="I58" i="17"/>
  <c r="A46" i="17"/>
  <c r="B46" i="17"/>
  <c r="C46" i="17"/>
  <c r="D46" i="17"/>
  <c r="E46" i="17"/>
  <c r="F46" i="17"/>
  <c r="H46" i="17" s="1"/>
  <c r="I46" i="17"/>
  <c r="A47" i="17"/>
  <c r="B47" i="17"/>
  <c r="C47" i="17"/>
  <c r="D47" i="17"/>
  <c r="E47" i="17"/>
  <c r="F47" i="17"/>
  <c r="H47" i="17"/>
  <c r="I47" i="17"/>
  <c r="A9" i="17"/>
  <c r="B9" i="17"/>
  <c r="C9" i="17"/>
  <c r="D9" i="17"/>
  <c r="E9" i="17"/>
  <c r="F9" i="17"/>
  <c r="H9" i="17"/>
  <c r="I9" i="17"/>
  <c r="A10" i="17"/>
  <c r="B10" i="17"/>
  <c r="C10" i="17"/>
  <c r="D10" i="17"/>
  <c r="E10" i="17"/>
  <c r="F10" i="17"/>
  <c r="H10" i="17"/>
  <c r="I10" i="17"/>
  <c r="A11" i="17"/>
  <c r="B11" i="17"/>
  <c r="C11" i="17"/>
  <c r="D11" i="17"/>
  <c r="E11" i="17"/>
  <c r="F11" i="17"/>
  <c r="H11" i="17" s="1"/>
  <c r="I11" i="17"/>
  <c r="A12" i="17"/>
  <c r="B12" i="17"/>
  <c r="C12" i="17"/>
  <c r="D12" i="17"/>
  <c r="E12" i="17"/>
  <c r="F12" i="17"/>
  <c r="H12" i="17" s="1"/>
  <c r="I12" i="17"/>
  <c r="A13" i="17"/>
  <c r="B13" i="17"/>
  <c r="C13" i="17"/>
  <c r="D13" i="17"/>
  <c r="E13" i="17"/>
  <c r="F13" i="17"/>
  <c r="H13" i="17"/>
  <c r="I13" i="17"/>
  <c r="A14" i="17"/>
  <c r="B14" i="17"/>
  <c r="C14" i="17"/>
  <c r="D14" i="17"/>
  <c r="E14" i="17"/>
  <c r="F14" i="17"/>
  <c r="H14" i="17"/>
  <c r="I14" i="17"/>
  <c r="A15" i="17"/>
  <c r="B15" i="17"/>
  <c r="C15" i="17"/>
  <c r="D15" i="17"/>
  <c r="E15" i="17"/>
  <c r="F15" i="17"/>
  <c r="H15" i="17" s="1"/>
  <c r="I15" i="17"/>
  <c r="A16" i="17"/>
  <c r="B16" i="17"/>
  <c r="C16" i="17"/>
  <c r="D16" i="17"/>
  <c r="E16" i="17"/>
  <c r="F16" i="17"/>
  <c r="H16" i="17" s="1"/>
  <c r="I16" i="17"/>
  <c r="A17" i="17"/>
  <c r="B17" i="17"/>
  <c r="C17" i="17"/>
  <c r="D17" i="17"/>
  <c r="E17" i="17"/>
  <c r="F17" i="17"/>
  <c r="H17" i="17"/>
  <c r="I17" i="17"/>
  <c r="A18" i="17"/>
  <c r="B18" i="17"/>
  <c r="C18" i="17"/>
  <c r="D18" i="17"/>
  <c r="E18" i="17"/>
  <c r="F18" i="17"/>
  <c r="H18" i="17"/>
  <c r="I18" i="17"/>
  <c r="A19" i="17"/>
  <c r="B19" i="17"/>
  <c r="C19" i="17"/>
  <c r="D19" i="17"/>
  <c r="E19" i="17"/>
  <c r="F19" i="17"/>
  <c r="H19" i="17" s="1"/>
  <c r="I19" i="17"/>
  <c r="A20" i="17"/>
  <c r="B20" i="17"/>
  <c r="C20" i="17"/>
  <c r="D20" i="17"/>
  <c r="E20" i="17"/>
  <c r="F20" i="17"/>
  <c r="H20" i="17" s="1"/>
  <c r="I20" i="17"/>
  <c r="A21" i="17"/>
  <c r="B21" i="17"/>
  <c r="C21" i="17"/>
  <c r="D21" i="17"/>
  <c r="E21" i="17"/>
  <c r="F21" i="17"/>
  <c r="H21" i="17"/>
  <c r="I21" i="17"/>
  <c r="A22" i="17"/>
  <c r="B22" i="17"/>
  <c r="C22" i="17"/>
  <c r="D22" i="17"/>
  <c r="E22" i="17"/>
  <c r="F22" i="17"/>
  <c r="H22" i="17"/>
  <c r="I22" i="17"/>
  <c r="A23" i="17"/>
  <c r="B23" i="17"/>
  <c r="C23" i="17"/>
  <c r="D23" i="17"/>
  <c r="E23" i="17"/>
  <c r="F23" i="17"/>
  <c r="H23" i="17" s="1"/>
  <c r="I23" i="17"/>
  <c r="A24" i="17"/>
  <c r="B24" i="17"/>
  <c r="C24" i="17"/>
  <c r="D24" i="17"/>
  <c r="E24" i="17"/>
  <c r="F24" i="17"/>
  <c r="H24" i="17"/>
  <c r="I24" i="17"/>
  <c r="A25" i="17"/>
  <c r="B25" i="17"/>
  <c r="C25" i="17"/>
  <c r="D25" i="17"/>
  <c r="E25" i="17"/>
  <c r="F25" i="17"/>
  <c r="H25" i="17"/>
  <c r="I25" i="17"/>
  <c r="A26" i="17"/>
  <c r="B26" i="17"/>
  <c r="C26" i="17"/>
  <c r="D26" i="17"/>
  <c r="E26" i="17"/>
  <c r="F26" i="17"/>
  <c r="H26" i="17"/>
  <c r="I26" i="17"/>
  <c r="A27" i="17"/>
  <c r="B27" i="17"/>
  <c r="C27" i="17"/>
  <c r="D27" i="17"/>
  <c r="E27" i="17"/>
  <c r="F27" i="17"/>
  <c r="H27" i="17" s="1"/>
  <c r="I27" i="17"/>
  <c r="A28" i="17"/>
  <c r="B28" i="17"/>
  <c r="C28" i="17"/>
  <c r="D28" i="17"/>
  <c r="E28" i="17"/>
  <c r="F28" i="17"/>
  <c r="H28" i="17"/>
  <c r="I28" i="17"/>
  <c r="A29" i="17"/>
  <c r="B29" i="17"/>
  <c r="C29" i="17"/>
  <c r="D29" i="17"/>
  <c r="E29" i="17"/>
  <c r="F29" i="17"/>
  <c r="H29" i="17"/>
  <c r="I29" i="17"/>
  <c r="A30" i="17"/>
  <c r="B30" i="17"/>
  <c r="C30" i="17"/>
  <c r="D30" i="17"/>
  <c r="E30" i="17"/>
  <c r="F30" i="17"/>
  <c r="H30" i="17"/>
  <c r="I30" i="17"/>
  <c r="A31" i="17"/>
  <c r="B31" i="17"/>
  <c r="C31" i="17"/>
  <c r="D31" i="17"/>
  <c r="E31" i="17"/>
  <c r="F31" i="17"/>
  <c r="H31" i="17" s="1"/>
  <c r="I31" i="17"/>
  <c r="A32" i="17"/>
  <c r="B32" i="17"/>
  <c r="C32" i="17"/>
  <c r="D32" i="17"/>
  <c r="E32" i="17"/>
  <c r="F32" i="17"/>
  <c r="H32" i="17"/>
  <c r="I32" i="17"/>
  <c r="A33" i="17"/>
  <c r="B33" i="17"/>
  <c r="C33" i="17"/>
  <c r="D33" i="17"/>
  <c r="E33" i="17"/>
  <c r="F33" i="17"/>
  <c r="H33" i="17"/>
  <c r="I33" i="17"/>
  <c r="A34" i="17"/>
  <c r="B34" i="17"/>
  <c r="C34" i="17"/>
  <c r="D34" i="17"/>
  <c r="E34" i="17"/>
  <c r="F34" i="17"/>
  <c r="H34" i="17"/>
  <c r="I34" i="17"/>
  <c r="A35" i="17"/>
  <c r="B35" i="17"/>
  <c r="C35" i="17"/>
  <c r="D35" i="17"/>
  <c r="E35" i="17"/>
  <c r="F35" i="17"/>
  <c r="H35" i="17" s="1"/>
  <c r="I35" i="17"/>
  <c r="A36" i="17"/>
  <c r="B36" i="17"/>
  <c r="C36" i="17"/>
  <c r="D36" i="17"/>
  <c r="E36" i="17"/>
  <c r="F36" i="17"/>
  <c r="H36" i="17"/>
  <c r="I36" i="17"/>
  <c r="A37" i="17"/>
  <c r="B37" i="17"/>
  <c r="C37" i="17"/>
  <c r="D37" i="17"/>
  <c r="E37" i="17"/>
  <c r="F37" i="17"/>
  <c r="H37" i="17"/>
  <c r="I37" i="17"/>
  <c r="A38" i="17"/>
  <c r="B38" i="17"/>
  <c r="C38" i="17"/>
  <c r="D38" i="17"/>
  <c r="E38" i="17"/>
  <c r="F38" i="17"/>
  <c r="H38" i="17"/>
  <c r="I38" i="17"/>
  <c r="A39" i="17"/>
  <c r="B39" i="17"/>
  <c r="C39" i="17"/>
  <c r="D39" i="17"/>
  <c r="E39" i="17"/>
  <c r="F39" i="17"/>
  <c r="H39" i="17" s="1"/>
  <c r="I39" i="17"/>
  <c r="A40" i="17"/>
  <c r="B40" i="17"/>
  <c r="C40" i="17"/>
  <c r="D40" i="17"/>
  <c r="E40" i="17"/>
  <c r="F40" i="17"/>
  <c r="H40" i="17"/>
  <c r="I40" i="17"/>
  <c r="A41" i="17"/>
  <c r="B41" i="17"/>
  <c r="C41" i="17"/>
  <c r="D41" i="17"/>
  <c r="E41" i="17"/>
  <c r="F41" i="17"/>
  <c r="H41" i="17"/>
  <c r="I41" i="17"/>
  <c r="A42" i="17"/>
  <c r="B42" i="17"/>
  <c r="C42" i="17"/>
  <c r="D42" i="17"/>
  <c r="E42" i="17"/>
  <c r="F42" i="17"/>
  <c r="H42" i="17"/>
  <c r="I42" i="17"/>
  <c r="A43" i="17"/>
  <c r="B43" i="17"/>
  <c r="C43" i="17"/>
  <c r="D43" i="17"/>
  <c r="E43" i="17"/>
  <c r="F43" i="17"/>
  <c r="H43" i="17" s="1"/>
  <c r="I43" i="17"/>
  <c r="A44" i="17"/>
  <c r="B44" i="17"/>
  <c r="C44" i="17"/>
  <c r="D44" i="17"/>
  <c r="E44" i="17"/>
  <c r="F44" i="17"/>
  <c r="H44" i="17"/>
  <c r="I44" i="17"/>
  <c r="A45" i="17"/>
  <c r="B45" i="17"/>
  <c r="C45" i="17"/>
  <c r="D45" i="17"/>
  <c r="E45" i="17"/>
  <c r="F45" i="17"/>
  <c r="H45" i="17"/>
  <c r="I45" i="17"/>
  <c r="I8" i="17"/>
  <c r="F8" i="17"/>
  <c r="E8" i="17"/>
  <c r="D8" i="17"/>
  <c r="C8" i="17"/>
  <c r="B8" i="17"/>
  <c r="A7" i="17"/>
  <c r="A8" i="17"/>
  <c r="H8" i="17"/>
  <c r="A41" i="11"/>
  <c r="B41" i="11"/>
  <c r="C41" i="11"/>
  <c r="D41" i="11"/>
  <c r="E41" i="11"/>
  <c r="F41" i="11"/>
  <c r="H41" i="11" s="1"/>
  <c r="I41" i="11"/>
  <c r="A42" i="11"/>
  <c r="B42" i="11"/>
  <c r="C42" i="11"/>
  <c r="D42" i="11"/>
  <c r="E42" i="11"/>
  <c r="F42" i="11"/>
  <c r="H42" i="11"/>
  <c r="I42" i="11"/>
  <c r="A43" i="11"/>
  <c r="B43" i="11"/>
  <c r="C43" i="11"/>
  <c r="D43" i="11"/>
  <c r="E43" i="11"/>
  <c r="F43" i="11"/>
  <c r="H43" i="11" s="1"/>
  <c r="I43" i="11"/>
  <c r="A44" i="11"/>
  <c r="B44" i="11"/>
  <c r="C44" i="11"/>
  <c r="D44" i="11"/>
  <c r="E44" i="11"/>
  <c r="F44" i="11"/>
  <c r="H44" i="11"/>
  <c r="I44" i="11"/>
  <c r="A45" i="11"/>
  <c r="B45" i="11"/>
  <c r="C45" i="11"/>
  <c r="D45" i="11"/>
  <c r="E45" i="11"/>
  <c r="F45" i="11"/>
  <c r="H45" i="11" s="1"/>
  <c r="I45" i="11"/>
  <c r="A46" i="11"/>
  <c r="B46" i="11"/>
  <c r="C46" i="11"/>
  <c r="D46" i="11"/>
  <c r="E46" i="11"/>
  <c r="F46" i="11"/>
  <c r="H46" i="11" s="1"/>
  <c r="I46" i="11"/>
  <c r="A47" i="11"/>
  <c r="B47" i="11"/>
  <c r="C47" i="11"/>
  <c r="D47" i="11"/>
  <c r="E47" i="11"/>
  <c r="F47" i="11"/>
  <c r="H47" i="11" s="1"/>
  <c r="I47" i="11"/>
  <c r="A48" i="11"/>
  <c r="B48" i="11"/>
  <c r="C48" i="11"/>
  <c r="D48" i="11"/>
  <c r="E48" i="11"/>
  <c r="F48" i="11"/>
  <c r="H48" i="11" s="1"/>
  <c r="I48" i="11"/>
  <c r="A49" i="11"/>
  <c r="B49" i="11"/>
  <c r="C49" i="11"/>
  <c r="D49" i="11"/>
  <c r="E49" i="11"/>
  <c r="F49" i="11"/>
  <c r="H49" i="11" s="1"/>
  <c r="I49" i="11"/>
  <c r="A50" i="11"/>
  <c r="B50" i="11"/>
  <c r="C50" i="11"/>
  <c r="D50" i="11"/>
  <c r="E50" i="11"/>
  <c r="F50" i="11"/>
  <c r="H50" i="11" s="1"/>
  <c r="I50" i="11"/>
  <c r="A51" i="11"/>
  <c r="B51" i="11"/>
  <c r="C51" i="11"/>
  <c r="D51" i="11"/>
  <c r="E51" i="11"/>
  <c r="F51" i="11"/>
  <c r="H51" i="11" s="1"/>
  <c r="I51" i="11"/>
  <c r="A52" i="11"/>
  <c r="B52" i="11"/>
  <c r="C52" i="11"/>
  <c r="D52" i="11"/>
  <c r="E52" i="11"/>
  <c r="F52" i="11"/>
  <c r="H52" i="11" s="1"/>
  <c r="I52" i="11"/>
  <c r="A53" i="11"/>
  <c r="B53" i="11"/>
  <c r="C53" i="11"/>
  <c r="D53" i="11"/>
  <c r="E53" i="11"/>
  <c r="F53" i="11"/>
  <c r="H53" i="11" s="1"/>
  <c r="I53" i="11"/>
  <c r="A54" i="11"/>
  <c r="B54" i="11"/>
  <c r="C54" i="11"/>
  <c r="D54" i="11"/>
  <c r="E54" i="11"/>
  <c r="F54" i="11"/>
  <c r="H54" i="11"/>
  <c r="I54" i="11"/>
  <c r="A55" i="11"/>
  <c r="B55" i="11"/>
  <c r="C55" i="11"/>
  <c r="D55" i="11"/>
  <c r="E55" i="11"/>
  <c r="F55" i="11"/>
  <c r="H55" i="11" s="1"/>
  <c r="I55" i="11"/>
  <c r="A56" i="11"/>
  <c r="B56" i="11"/>
  <c r="C56" i="11"/>
  <c r="D56" i="11"/>
  <c r="E56" i="11"/>
  <c r="F56" i="11"/>
  <c r="H56" i="11"/>
  <c r="I56" i="11"/>
  <c r="A57" i="11"/>
  <c r="B57" i="11"/>
  <c r="C57" i="11"/>
  <c r="D57" i="11"/>
  <c r="E57" i="11"/>
  <c r="F57" i="11"/>
  <c r="H57" i="11" s="1"/>
  <c r="I57" i="11"/>
  <c r="A58" i="11"/>
  <c r="B58" i="11"/>
  <c r="C58" i="11"/>
  <c r="D58" i="11"/>
  <c r="E58" i="11"/>
  <c r="F58" i="11"/>
  <c r="H58" i="11" s="1"/>
  <c r="I58" i="11"/>
  <c r="A59" i="11"/>
  <c r="B59" i="11"/>
  <c r="C59" i="11"/>
  <c r="D59" i="11"/>
  <c r="E59" i="11"/>
  <c r="F59" i="11"/>
  <c r="H59" i="11" s="1"/>
  <c r="I59" i="11"/>
  <c r="A60" i="11"/>
  <c r="B60" i="11"/>
  <c r="C60" i="11"/>
  <c r="D60" i="11"/>
  <c r="E60" i="11"/>
  <c r="F60" i="11"/>
  <c r="H60" i="11" s="1"/>
  <c r="I60" i="11"/>
  <c r="A61" i="11"/>
  <c r="B61" i="11"/>
  <c r="C61" i="11"/>
  <c r="D61" i="11"/>
  <c r="E61" i="11"/>
  <c r="F61" i="11"/>
  <c r="H61" i="11" s="1"/>
  <c r="I61" i="11"/>
  <c r="A62" i="11"/>
  <c r="B62" i="11"/>
  <c r="C62" i="11"/>
  <c r="D62" i="11"/>
  <c r="E62" i="11"/>
  <c r="F62" i="11"/>
  <c r="H62" i="11" s="1"/>
  <c r="I62" i="11"/>
  <c r="A63" i="11"/>
  <c r="B63" i="11"/>
  <c r="C63" i="11"/>
  <c r="D63" i="11"/>
  <c r="E63" i="11"/>
  <c r="F63" i="11"/>
  <c r="H63" i="11" s="1"/>
  <c r="I63" i="11"/>
  <c r="A64" i="11"/>
  <c r="B64" i="11"/>
  <c r="C64" i="11"/>
  <c r="D64" i="11"/>
  <c r="E64" i="11"/>
  <c r="F64" i="11"/>
  <c r="H64" i="11" s="1"/>
  <c r="I64" i="11"/>
  <c r="A65" i="11"/>
  <c r="B65" i="11"/>
  <c r="C65" i="11"/>
  <c r="D65" i="11"/>
  <c r="E65" i="11"/>
  <c r="F65" i="11"/>
  <c r="H65" i="11" s="1"/>
  <c r="I65" i="11"/>
  <c r="A66" i="11"/>
  <c r="B66" i="11"/>
  <c r="C66" i="11"/>
  <c r="D66" i="11"/>
  <c r="E66" i="11"/>
  <c r="F66" i="11"/>
  <c r="H66" i="11" s="1"/>
  <c r="I66" i="11"/>
  <c r="A67" i="11"/>
  <c r="B67" i="11"/>
  <c r="C67" i="11"/>
  <c r="D67" i="11"/>
  <c r="E67" i="11"/>
  <c r="F67" i="11"/>
  <c r="H67" i="11" s="1"/>
  <c r="I67" i="11"/>
  <c r="A68" i="11"/>
  <c r="B68" i="11"/>
  <c r="C68" i="11"/>
  <c r="D68" i="11"/>
  <c r="E68" i="11"/>
  <c r="F68" i="11"/>
  <c r="H68" i="11" s="1"/>
  <c r="I68" i="11"/>
  <c r="A69" i="11"/>
  <c r="B69" i="11"/>
  <c r="C69" i="11"/>
  <c r="D69" i="11"/>
  <c r="E69" i="11"/>
  <c r="F69" i="11"/>
  <c r="H69" i="11" s="1"/>
  <c r="I69" i="11"/>
  <c r="A70" i="11"/>
  <c r="B70" i="11"/>
  <c r="C70" i="11"/>
  <c r="D70" i="11"/>
  <c r="E70" i="11"/>
  <c r="F70" i="11"/>
  <c r="H70" i="11"/>
  <c r="I70" i="11"/>
  <c r="A71" i="11"/>
  <c r="B71" i="11"/>
  <c r="C71" i="11"/>
  <c r="D71" i="11"/>
  <c r="E71" i="11"/>
  <c r="F71" i="11"/>
  <c r="H71" i="11" s="1"/>
  <c r="I71" i="11"/>
  <c r="A72" i="11"/>
  <c r="B72" i="11"/>
  <c r="C72" i="11"/>
  <c r="D72" i="11"/>
  <c r="E72" i="11"/>
  <c r="F72" i="11"/>
  <c r="H72" i="11"/>
  <c r="I72" i="11"/>
  <c r="A73" i="11"/>
  <c r="B73" i="11"/>
  <c r="C73" i="11"/>
  <c r="D73" i="11"/>
  <c r="E73" i="11"/>
  <c r="F73" i="11"/>
  <c r="H73" i="11" s="1"/>
  <c r="I73" i="11"/>
  <c r="A74" i="11"/>
  <c r="B74" i="11"/>
  <c r="C74" i="11"/>
  <c r="D74" i="11"/>
  <c r="E74" i="11"/>
  <c r="F74" i="11"/>
  <c r="H74" i="11" s="1"/>
  <c r="I74" i="11"/>
  <c r="A75" i="11"/>
  <c r="B75" i="11"/>
  <c r="C75" i="11"/>
  <c r="D75" i="11"/>
  <c r="E75" i="11"/>
  <c r="F75" i="11"/>
  <c r="H75" i="11" s="1"/>
  <c r="I75" i="11"/>
  <c r="A76" i="11"/>
  <c r="B76" i="11"/>
  <c r="C76" i="11"/>
  <c r="D76" i="11"/>
  <c r="E76" i="11"/>
  <c r="F76" i="11"/>
  <c r="H76" i="11" s="1"/>
  <c r="I76" i="11"/>
  <c r="A77" i="11"/>
  <c r="B77" i="11"/>
  <c r="C77" i="11"/>
  <c r="D77" i="11"/>
  <c r="E77" i="11"/>
  <c r="F77" i="11"/>
  <c r="H77" i="11" s="1"/>
  <c r="I77" i="11"/>
  <c r="A78" i="11"/>
  <c r="B78" i="11"/>
  <c r="C78" i="11"/>
  <c r="D78" i="11"/>
  <c r="E78" i="11"/>
  <c r="F78" i="11"/>
  <c r="H78" i="11" s="1"/>
  <c r="I78" i="11"/>
  <c r="A79" i="11"/>
  <c r="B79" i="11"/>
  <c r="C79" i="11"/>
  <c r="D79" i="11"/>
  <c r="E79" i="11"/>
  <c r="F79" i="11"/>
  <c r="H79" i="11" s="1"/>
  <c r="I79" i="11"/>
  <c r="A80" i="11"/>
  <c r="B80" i="11"/>
  <c r="C80" i="11"/>
  <c r="D80" i="11"/>
  <c r="E80" i="11"/>
  <c r="F80" i="11"/>
  <c r="H80" i="11" s="1"/>
  <c r="I80" i="11"/>
  <c r="A81" i="11"/>
  <c r="B81" i="11"/>
  <c r="C81" i="11"/>
  <c r="D81" i="11"/>
  <c r="E81" i="11"/>
  <c r="F81" i="11"/>
  <c r="H81" i="11" s="1"/>
  <c r="I81" i="11"/>
  <c r="A82" i="11"/>
  <c r="B82" i="11"/>
  <c r="C82" i="11"/>
  <c r="D82" i="11"/>
  <c r="E82" i="11"/>
  <c r="F82" i="11"/>
  <c r="H82" i="11" s="1"/>
  <c r="I82" i="11"/>
  <c r="A83" i="11"/>
  <c r="B83" i="11"/>
  <c r="C83" i="11"/>
  <c r="D83" i="11"/>
  <c r="E83" i="11"/>
  <c r="F83" i="11"/>
  <c r="H83" i="11" s="1"/>
  <c r="I83" i="11"/>
  <c r="A84" i="11"/>
  <c r="B84" i="11"/>
  <c r="C84" i="11"/>
  <c r="D84" i="11"/>
  <c r="E84" i="11"/>
  <c r="F84" i="11"/>
  <c r="H84" i="11" s="1"/>
  <c r="I84" i="11"/>
  <c r="A85" i="11"/>
  <c r="B85" i="11"/>
  <c r="C85" i="11"/>
  <c r="D85" i="11"/>
  <c r="E85" i="11"/>
  <c r="F85" i="11"/>
  <c r="H85" i="11" s="1"/>
  <c r="I85" i="11"/>
  <c r="A86" i="11"/>
  <c r="B86" i="11"/>
  <c r="C86" i="11"/>
  <c r="D86" i="11"/>
  <c r="E86" i="11"/>
  <c r="F86" i="11"/>
  <c r="H86" i="11"/>
  <c r="I86" i="11"/>
  <c r="A87" i="11"/>
  <c r="B87" i="11"/>
  <c r="C87" i="11"/>
  <c r="D87" i="11"/>
  <c r="E87" i="11"/>
  <c r="F87" i="11"/>
  <c r="H87" i="11" s="1"/>
  <c r="I87" i="11"/>
  <c r="A88" i="11"/>
  <c r="B88" i="11"/>
  <c r="C88" i="11"/>
  <c r="D88" i="11"/>
  <c r="E88" i="11"/>
  <c r="F88" i="11"/>
  <c r="H88" i="11"/>
  <c r="I88" i="11"/>
  <c r="A89" i="11"/>
  <c r="B89" i="11"/>
  <c r="C89" i="11"/>
  <c r="D89" i="11"/>
  <c r="E89" i="11"/>
  <c r="F89" i="11"/>
  <c r="H89" i="11" s="1"/>
  <c r="I89" i="11"/>
  <c r="A90" i="11"/>
  <c r="B90" i="11"/>
  <c r="C90" i="11"/>
  <c r="D90" i="11"/>
  <c r="E90" i="11"/>
  <c r="F90" i="11"/>
  <c r="H90" i="11" s="1"/>
  <c r="I90" i="11"/>
  <c r="A91" i="11"/>
  <c r="B91" i="11"/>
  <c r="C91" i="11"/>
  <c r="D91" i="11"/>
  <c r="E91" i="11"/>
  <c r="F91" i="11"/>
  <c r="H91" i="11" s="1"/>
  <c r="I91" i="11"/>
  <c r="A92" i="11"/>
  <c r="B92" i="11"/>
  <c r="C92" i="11"/>
  <c r="D92" i="11"/>
  <c r="E92" i="11"/>
  <c r="F92" i="11"/>
  <c r="H92" i="11" s="1"/>
  <c r="I92" i="11"/>
  <c r="A93" i="11"/>
  <c r="B93" i="11"/>
  <c r="C93" i="11"/>
  <c r="D93" i="11"/>
  <c r="E93" i="11"/>
  <c r="F93" i="11"/>
  <c r="H93" i="11" s="1"/>
  <c r="I93" i="11"/>
  <c r="A94" i="11"/>
  <c r="B94" i="11"/>
  <c r="C94" i="11"/>
  <c r="D94" i="11"/>
  <c r="E94" i="11"/>
  <c r="F94" i="11"/>
  <c r="H94" i="11" s="1"/>
  <c r="I94" i="11"/>
  <c r="A95" i="11"/>
  <c r="B95" i="11"/>
  <c r="C95" i="11"/>
  <c r="D95" i="11"/>
  <c r="E95" i="11"/>
  <c r="F95" i="11"/>
  <c r="H95" i="11" s="1"/>
  <c r="I95" i="11"/>
  <c r="A96" i="11"/>
  <c r="B96" i="11"/>
  <c r="C96" i="11"/>
  <c r="D96" i="11"/>
  <c r="E96" i="11"/>
  <c r="F96" i="11"/>
  <c r="H96" i="11"/>
  <c r="I96" i="11"/>
  <c r="A97" i="11"/>
  <c r="B97" i="11"/>
  <c r="C97" i="11"/>
  <c r="D97" i="11"/>
  <c r="E97" i="11"/>
  <c r="F97" i="11"/>
  <c r="H97" i="11" s="1"/>
  <c r="I97" i="11"/>
  <c r="A98" i="11"/>
  <c r="B98" i="11"/>
  <c r="C98" i="11"/>
  <c r="D98" i="11"/>
  <c r="E98" i="11"/>
  <c r="F98" i="11"/>
  <c r="H98" i="11"/>
  <c r="I98" i="11"/>
  <c r="A99" i="11"/>
  <c r="B99" i="11"/>
  <c r="C99" i="11"/>
  <c r="D99" i="11"/>
  <c r="E99" i="11"/>
  <c r="F99" i="11"/>
  <c r="H99" i="11" s="1"/>
  <c r="I99" i="11"/>
  <c r="A100" i="11"/>
  <c r="B100" i="11"/>
  <c r="C100" i="11"/>
  <c r="D100" i="11"/>
  <c r="E100" i="11"/>
  <c r="F100" i="11"/>
  <c r="H100" i="11" s="1"/>
  <c r="I100" i="11"/>
  <c r="A101" i="11"/>
  <c r="B101" i="11"/>
  <c r="C101" i="11"/>
  <c r="D101" i="11"/>
  <c r="E101" i="11"/>
  <c r="F101" i="11"/>
  <c r="H101" i="11" s="1"/>
  <c r="I101" i="11"/>
  <c r="A102" i="11"/>
  <c r="B102" i="11"/>
  <c r="C102" i="11"/>
  <c r="D102" i="11"/>
  <c r="E102" i="11"/>
  <c r="F102" i="11"/>
  <c r="H102" i="11" s="1"/>
  <c r="I102" i="11"/>
  <c r="A9" i="11"/>
  <c r="B9" i="11"/>
  <c r="C9" i="11"/>
  <c r="D9" i="11"/>
  <c r="E9" i="11"/>
  <c r="F9" i="11"/>
  <c r="H9" i="11" s="1"/>
  <c r="I9" i="11"/>
  <c r="A10" i="11"/>
  <c r="B10" i="11"/>
  <c r="C10" i="11"/>
  <c r="D10" i="11"/>
  <c r="E10" i="11"/>
  <c r="F10" i="11"/>
  <c r="H10" i="11" s="1"/>
  <c r="I10" i="11"/>
  <c r="A11" i="11"/>
  <c r="B11" i="11"/>
  <c r="C11" i="11"/>
  <c r="D11" i="11"/>
  <c r="E11" i="11"/>
  <c r="F11" i="11"/>
  <c r="H11" i="11" s="1"/>
  <c r="I11" i="11"/>
  <c r="A12" i="11"/>
  <c r="B12" i="11"/>
  <c r="C12" i="11"/>
  <c r="D12" i="11"/>
  <c r="E12" i="11"/>
  <c r="F12" i="11"/>
  <c r="H12" i="11" s="1"/>
  <c r="I12" i="11"/>
  <c r="A13" i="11"/>
  <c r="B13" i="11"/>
  <c r="C13" i="11"/>
  <c r="D13" i="11"/>
  <c r="E13" i="11"/>
  <c r="F13" i="11"/>
  <c r="H13" i="11" s="1"/>
  <c r="I13" i="11"/>
  <c r="A14" i="11"/>
  <c r="B14" i="11"/>
  <c r="C14" i="11"/>
  <c r="D14" i="11"/>
  <c r="E14" i="11"/>
  <c r="F14" i="11"/>
  <c r="H14" i="11" s="1"/>
  <c r="I14" i="11"/>
  <c r="A15" i="11"/>
  <c r="B15" i="11"/>
  <c r="C15" i="11"/>
  <c r="D15" i="11"/>
  <c r="E15" i="11"/>
  <c r="F15" i="11"/>
  <c r="H15" i="11" s="1"/>
  <c r="I15" i="11"/>
  <c r="A16" i="11"/>
  <c r="B16" i="11"/>
  <c r="C16" i="11"/>
  <c r="D16" i="11"/>
  <c r="E16" i="11"/>
  <c r="F16" i="11"/>
  <c r="H16" i="11" s="1"/>
  <c r="I16" i="11"/>
  <c r="A17" i="11"/>
  <c r="B17" i="11"/>
  <c r="C17" i="11"/>
  <c r="D17" i="11"/>
  <c r="E17" i="11"/>
  <c r="F17" i="11"/>
  <c r="H17" i="11" s="1"/>
  <c r="I17" i="11"/>
  <c r="A18" i="11"/>
  <c r="B18" i="11"/>
  <c r="C18" i="11"/>
  <c r="D18" i="11"/>
  <c r="E18" i="11"/>
  <c r="F18" i="11"/>
  <c r="H18" i="11" s="1"/>
  <c r="I18" i="11"/>
  <c r="A19" i="11"/>
  <c r="B19" i="11"/>
  <c r="C19" i="11"/>
  <c r="D19" i="11"/>
  <c r="E19" i="11"/>
  <c r="F19" i="11"/>
  <c r="H19" i="11" s="1"/>
  <c r="I19" i="11"/>
  <c r="A20" i="11"/>
  <c r="B20" i="11"/>
  <c r="C20" i="11"/>
  <c r="D20" i="11"/>
  <c r="E20" i="11"/>
  <c r="F20" i="11"/>
  <c r="H20" i="11" s="1"/>
  <c r="I20" i="11"/>
  <c r="A21" i="11"/>
  <c r="B21" i="11"/>
  <c r="C21" i="11"/>
  <c r="D21" i="11"/>
  <c r="E21" i="11"/>
  <c r="F21" i="11"/>
  <c r="H21" i="11" s="1"/>
  <c r="I21" i="11"/>
  <c r="A22" i="11"/>
  <c r="B22" i="11"/>
  <c r="C22" i="11"/>
  <c r="D22" i="11"/>
  <c r="E22" i="11"/>
  <c r="F22" i="11"/>
  <c r="H22" i="11" s="1"/>
  <c r="I22" i="11"/>
  <c r="A23" i="11"/>
  <c r="B23" i="11"/>
  <c r="C23" i="11"/>
  <c r="D23" i="11"/>
  <c r="E23" i="11"/>
  <c r="F23" i="11"/>
  <c r="H23" i="11" s="1"/>
  <c r="I23" i="11"/>
  <c r="A24" i="11"/>
  <c r="B24" i="11"/>
  <c r="C24" i="11"/>
  <c r="D24" i="11"/>
  <c r="E24" i="11"/>
  <c r="F24" i="11"/>
  <c r="H24" i="11" s="1"/>
  <c r="I24" i="11"/>
  <c r="A25" i="11"/>
  <c r="B25" i="11"/>
  <c r="C25" i="11"/>
  <c r="D25" i="11"/>
  <c r="E25" i="11"/>
  <c r="F25" i="11"/>
  <c r="H25" i="11" s="1"/>
  <c r="I25" i="11"/>
  <c r="A26" i="11"/>
  <c r="B26" i="11"/>
  <c r="C26" i="11"/>
  <c r="D26" i="11"/>
  <c r="E26" i="11"/>
  <c r="F26" i="11"/>
  <c r="H26" i="11" s="1"/>
  <c r="I26" i="11"/>
  <c r="A27" i="11"/>
  <c r="B27" i="11"/>
  <c r="C27" i="11"/>
  <c r="D27" i="11"/>
  <c r="E27" i="11"/>
  <c r="F27" i="11"/>
  <c r="H27" i="11" s="1"/>
  <c r="I27" i="11"/>
  <c r="A28" i="11"/>
  <c r="B28" i="11"/>
  <c r="C28" i="11"/>
  <c r="D28" i="11"/>
  <c r="E28" i="11"/>
  <c r="F28" i="11"/>
  <c r="H28" i="11" s="1"/>
  <c r="I28" i="11"/>
  <c r="A29" i="11"/>
  <c r="B29" i="11"/>
  <c r="C29" i="11"/>
  <c r="D29" i="11"/>
  <c r="E29" i="11"/>
  <c r="F29" i="11"/>
  <c r="H29" i="11" s="1"/>
  <c r="I29" i="11"/>
  <c r="A30" i="11"/>
  <c r="B30" i="11"/>
  <c r="C30" i="11"/>
  <c r="D30" i="11"/>
  <c r="E30" i="11"/>
  <c r="F30" i="11"/>
  <c r="H30" i="11" s="1"/>
  <c r="I30" i="11"/>
  <c r="A31" i="11"/>
  <c r="B31" i="11"/>
  <c r="C31" i="11"/>
  <c r="D31" i="11"/>
  <c r="E31" i="11"/>
  <c r="F31" i="11"/>
  <c r="H31" i="11" s="1"/>
  <c r="I31" i="11"/>
  <c r="A32" i="11"/>
  <c r="B32" i="11"/>
  <c r="C32" i="11"/>
  <c r="D32" i="11"/>
  <c r="E32" i="11"/>
  <c r="F32" i="11"/>
  <c r="H32" i="11" s="1"/>
  <c r="I32" i="11"/>
  <c r="A33" i="11"/>
  <c r="B33" i="11"/>
  <c r="C33" i="11"/>
  <c r="D33" i="11"/>
  <c r="E33" i="11"/>
  <c r="F33" i="11"/>
  <c r="H33" i="11" s="1"/>
  <c r="I33" i="11"/>
  <c r="A34" i="11"/>
  <c r="B34" i="11"/>
  <c r="C34" i="11"/>
  <c r="D34" i="11"/>
  <c r="E34" i="11"/>
  <c r="F34" i="11"/>
  <c r="H34" i="11" s="1"/>
  <c r="I34" i="11"/>
  <c r="A35" i="11"/>
  <c r="B35" i="11"/>
  <c r="C35" i="11"/>
  <c r="D35" i="11"/>
  <c r="E35" i="11"/>
  <c r="F35" i="11"/>
  <c r="H35" i="11" s="1"/>
  <c r="I35" i="11"/>
  <c r="A36" i="11"/>
  <c r="B36" i="11"/>
  <c r="C36" i="11"/>
  <c r="D36" i="11"/>
  <c r="E36" i="11"/>
  <c r="F36" i="11"/>
  <c r="H36" i="11" s="1"/>
  <c r="I36" i="11"/>
  <c r="A37" i="11"/>
  <c r="B37" i="11"/>
  <c r="C37" i="11"/>
  <c r="D37" i="11"/>
  <c r="E37" i="11"/>
  <c r="F37" i="11"/>
  <c r="H37" i="11" s="1"/>
  <c r="I37" i="11"/>
  <c r="A38" i="11"/>
  <c r="B38" i="11"/>
  <c r="C38" i="11"/>
  <c r="D38" i="11"/>
  <c r="E38" i="11"/>
  <c r="F38" i="11"/>
  <c r="H38" i="11" s="1"/>
  <c r="I38" i="11"/>
  <c r="A39" i="11"/>
  <c r="B39" i="11"/>
  <c r="C39" i="11"/>
  <c r="D39" i="11"/>
  <c r="E39" i="11"/>
  <c r="F39" i="11"/>
  <c r="H39" i="11" s="1"/>
  <c r="I39" i="11"/>
  <c r="A40" i="11"/>
  <c r="B40" i="11"/>
  <c r="C40" i="11"/>
  <c r="D40" i="11"/>
  <c r="E40" i="11"/>
  <c r="F40" i="11"/>
  <c r="H40" i="11" s="1"/>
  <c r="I40" i="11"/>
  <c r="A7" i="11"/>
  <c r="I8" i="11"/>
  <c r="F8" i="11"/>
  <c r="E8" i="11"/>
  <c r="D8" i="11"/>
  <c r="C8" i="11"/>
  <c r="B8" i="11"/>
  <c r="A8" i="11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29" i="8"/>
  <c r="H28" i="8"/>
  <c r="H27" i="8"/>
  <c r="H26" i="8"/>
  <c r="H25" i="8"/>
  <c r="H24" i="8"/>
  <c r="H23" i="8"/>
  <c r="H22" i="8"/>
  <c r="H21" i="8"/>
  <c r="H20" i="8"/>
  <c r="H19" i="8"/>
  <c r="H9" i="8"/>
  <c r="H10" i="8"/>
  <c r="H11" i="8"/>
  <c r="H12" i="8"/>
  <c r="H13" i="8"/>
  <c r="H14" i="8"/>
  <c r="H15" i="8"/>
  <c r="H16" i="8"/>
  <c r="H17" i="8"/>
  <c r="H18" i="8"/>
  <c r="H8" i="8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60" i="17" l="1"/>
  <c r="H9" i="12" l="1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H8" i="11"/>
  <c r="H104" i="11" s="1"/>
</calcChain>
</file>

<file path=xl/sharedStrings.xml><?xml version="1.0" encoding="utf-8"?>
<sst xmlns="http://schemas.openxmlformats.org/spreadsheetml/2006/main" count="1539" uniqueCount="226">
  <si>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</si>
  <si>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</si>
  <si>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</si>
  <si>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</si>
  <si>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</si>
  <si>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</si>
  <si>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</si>
  <si>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</si>
  <si>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</si>
  <si>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</si>
  <si>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</si>
  <si>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</si>
  <si>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</si>
  <si>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</si>
  <si>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</si>
  <si>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</si>
  <si>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 xml:space="preserve">* Le candidat est tenu de prendre les mesures nécessaires afin de vérifier les métrés des surfaces mentionnées dans le bordereau de prix 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</si>
  <si>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</si>
  <si>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</si>
  <si>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</si>
  <si>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</si>
  <si>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</si>
  <si>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</si>
  <si>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</si>
  <si>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</si>
  <si>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</si>
  <si>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</si>
  <si>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</si>
  <si>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</si>
  <si>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</si>
  <si>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</si>
  <si>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</si>
  <si>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</si>
  <si>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</si>
  <si>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</si>
  <si>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</si>
  <si>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</si>
  <si>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</si>
  <si>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</si>
  <si>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</si>
  <si>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</si>
  <si>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</si>
  <si>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</si>
  <si>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</si>
  <si>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</si>
  <si>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</si>
  <si>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</si>
  <si>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</si>
  <si>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</si>
  <si>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</si>
  <si>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</si>
  <si>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</si>
  <si>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</si>
  <si>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</si>
  <si>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</si>
  <si>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</si>
  <si>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</si>
  <si>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</si>
  <si>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</si>
  <si>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</si>
  <si>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</si>
  <si>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</si>
  <si>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</si>
  <si>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</si>
  <si>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</si>
  <si>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</si>
  <si>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</si>
  <si>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</si>
  <si>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</si>
  <si>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</si>
  <si>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</si>
  <si>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</si>
  <si>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</si>
  <si>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</si>
  <si>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</si>
  <si>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</si>
  <si>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</si>
  <si>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</si>
  <si>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</si>
  <si>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</si>
  <si>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</si>
  <si>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</si>
  <si>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</si>
  <si>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</si>
  <si>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</si>
  <si>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</si>
  <si>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</si>
  <si>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</si>
  <si>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</si>
  <si>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</si>
  <si>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</si>
  <si>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</si>
  <si>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</si>
  <si>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</si>
  <si>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r>
      <t xml:space="preserve">Détail Quantitatif Estimatif (DQE)
Document non contractuel destiné à l'analyse de l'offre
</t>
    </r>
    <r>
      <rPr>
        <b/>
        <sz val="16"/>
        <color indexed="10"/>
        <rFont val="Arial"/>
        <family val="2"/>
      </rPr>
      <t>Ce document se remplit automatiquement</t>
    </r>
  </si>
  <si>
    <t>QUANTITE DE REFERENCE</t>
  </si>
  <si>
    <t>UNITE</t>
  </si>
  <si>
    <t>Article du CCP</t>
  </si>
  <si>
    <t>Prix UNITAIRE pour la quantité de référence
HT en €
(A)</t>
  </si>
  <si>
    <t>Quantité estimative annuelle non contractuelle
(B)</t>
  </si>
  <si>
    <t>TOTAL ESTIMATIF
HT en €
(A) x (B)</t>
  </si>
  <si>
    <t>TOTAL DQE HT :</t>
  </si>
  <si>
    <t>Entretien des espaces verts et des aires aménagées au profit des formations rattachées au groupement de soutien commissariat (GSC) de Besançon (avec exécution par carte achat)</t>
  </si>
  <si>
    <t>CCP du DAF N° 2025-000002</t>
  </si>
  <si>
    <t>ml</t>
  </si>
  <si>
    <t xml:space="preserve">Elagage d'arbre </t>
  </si>
  <si>
    <t>Ramassage de feuilles</t>
  </si>
  <si>
    <t>Fauchage</t>
  </si>
  <si>
    <t>LOT N° 4 - Sites d'Autun</t>
  </si>
  <si>
    <t>ZONE 1 - Quartier Gangloff</t>
  </si>
  <si>
    <t>Quartier Gangloff</t>
  </si>
  <si>
    <t>Nettoyage de voiries</t>
  </si>
  <si>
    <t>Taille des ifs
allée d'honneur</t>
  </si>
  <si>
    <r>
      <rPr>
        <b/>
        <sz val="11"/>
        <rFont val="Arial"/>
        <family val="2"/>
      </rPr>
      <t xml:space="preserve">avec </t>
    </r>
    <r>
      <rPr>
        <sz val="11"/>
        <rFont val="Arial"/>
        <family val="2"/>
      </rPr>
      <t>ramassage (proche bât.35)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</si>
  <si>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(pelouse d'honneur)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</si>
  <si>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(le long amphi &amp; gymnase)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</si>
  <si>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(butes bât.17 et bât.18)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</si>
  <si>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(entrée)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</si>
  <si>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(parterre Etat-major)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</si>
  <si>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(fontaine place d'armes)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</si>
  <si>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(toit bât.71)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</si>
  <si>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(pourtour bât.71)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</si>
  <si>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(demi-lunes bât.73)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</si>
  <si>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(pourtour bât.72)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</si>
  <si>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(toit bât.72)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</si>
  <si>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(infirmerie)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</si>
  <si>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(entrée villa CDC)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</si>
  <si>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(parc villa CDC)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</si>
  <si>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(arrière pavillon P1-C2)</t>
    </r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</si>
  <si>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</t>
    </r>
  </si>
  <si>
    <t>mulching (proche bât.35)</t>
  </si>
  <si>
    <t>mulching (pelouse d'honneur)</t>
  </si>
  <si>
    <t>mulching (le long amphi &amp; gymnase)</t>
  </si>
  <si>
    <t>mulching (butes bât.17 et bât.18)</t>
  </si>
  <si>
    <t>mulching (entrée)</t>
  </si>
  <si>
    <t>mulching (parterre Etat-major)</t>
  </si>
  <si>
    <t>mulching (fontaine place d'armes)</t>
  </si>
  <si>
    <t>mulching (toit bât.71)</t>
  </si>
  <si>
    <t>mulching (pourtour bât.71)</t>
  </si>
  <si>
    <t>mulching (demi-lunes bât.73)</t>
  </si>
  <si>
    <t>mulching (pourtour bât.72)</t>
  </si>
  <si>
    <t>mulching (toit bât.72)</t>
  </si>
  <si>
    <t>mulching (infirmerie)</t>
  </si>
  <si>
    <t>mulching (entrée villa CDC)</t>
  </si>
  <si>
    <t>mulching (parc villa CDC)</t>
  </si>
  <si>
    <t>mulching (arrière pavillon P1-C2)</t>
  </si>
  <si>
    <t>mulching (parterres côté cimetierre)</t>
  </si>
  <si>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ramassage (parterres côté cimetierre)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</si>
  <si>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(proche bât.35)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</si>
  <si>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(pelouse d'honneur)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</si>
  <si>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(le long amphi &amp; gymnase)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</si>
  <si>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(butes bât.17 et bât.18)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</si>
  <si>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(entrée)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</si>
  <si>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(parterre Etat-major)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</si>
  <si>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(fontaine place d'armes)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</si>
  <si>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(toit bât.71)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</si>
  <si>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(pourtour bât.71)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</si>
  <si>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(demi-lunes bât.73)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</si>
  <si>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(pourtour bât.72)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</si>
  <si>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(toit bât.72)</t>
    </r>
  </si>
  <si>
    <r>
      <rPr>
        <b/>
        <sz val="11"/>
        <rFont val="Arial"/>
        <family val="2"/>
      </rPr>
      <t xml:space="preserve">sans </t>
    </r>
    <r>
      <rPr>
        <sz val="11"/>
        <rFont val="Arial"/>
        <family val="2"/>
      </rPr>
      <t>ramassage (infirmerie)</t>
    </r>
  </si>
  <si>
    <r>
      <rPr>
        <b/>
        <sz val="11"/>
        <rFont val="Arial"/>
        <family val="2"/>
      </rPr>
      <t xml:space="preserve">sans </t>
    </r>
    <r>
      <rPr>
        <sz val="11"/>
        <rFont val="Arial"/>
        <family val="2"/>
      </rPr>
      <t>ramassage (entrée villa CDC)</t>
    </r>
  </si>
  <si>
    <r>
      <rPr>
        <b/>
        <sz val="11"/>
        <rFont val="Arial"/>
        <family val="2"/>
      </rPr>
      <t xml:space="preserve">sans </t>
    </r>
    <r>
      <rPr>
        <sz val="11"/>
        <rFont val="Arial"/>
        <family val="2"/>
      </rPr>
      <t>ramassage (parc villa CDC)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</si>
  <si>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(arrière pavillon P1-C2)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</si>
  <si>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(parterres côté cimetierre)</t>
    </r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</si>
  <si>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 (douves le long de l'extérieur de la grille d'honneur)</t>
    </r>
  </si>
  <si>
    <r>
      <rPr>
        <b/>
        <sz val="11"/>
        <rFont val="Arial"/>
        <family val="2"/>
      </rPr>
      <t xml:space="preserve">sans </t>
    </r>
    <r>
      <rPr>
        <sz val="11"/>
        <rFont val="Arial"/>
        <family val="2"/>
      </rPr>
      <t>ramassage mais avec broyage</t>
    </r>
  </si>
  <si>
    <t>Désherbage sans traitement (thermique/mécanique/manuel)</t>
  </si>
  <si>
    <t>sup 15,00 m et jusqu'à 20,00 m
coupe des surgeons et des drageons, coupe des branches basses, élagage en tête de chat des branches nourricières orientées à l'extérieur</t>
  </si>
  <si>
    <t>sup 5,00 m et jusqu'à 10,00 m
Elagage en tête de chat</t>
  </si>
  <si>
    <t>sup 5,00 m et jusqu'à 10,00 m
Taille en rideaux 4 faces</t>
  </si>
  <si>
    <t>sup 5,00 m et jusqu'à 10,00 m
Taille en forme libre</t>
  </si>
  <si>
    <t>Arrachage du lierre, nettoyage</t>
  </si>
  <si>
    <t>topaires</t>
  </si>
  <si>
    <t>Type 1 et 2 confondus (3 faces)</t>
  </si>
  <si>
    <t>Type 1 et 2 confondus (3 faces) Haie côté cimetière</t>
  </si>
  <si>
    <t>Type 1 et 2 confondus (3 faces) Haies bâtiments 17 et 18</t>
  </si>
  <si>
    <t>Type 1 et 2 confondus (3 faces) Haies entre bâtiment 71 et place d'arme</t>
  </si>
  <si>
    <t>avec ramassage
(arrière pavillons P1-C2)</t>
  </si>
  <si>
    <t>avec ramassage
(entre bâtiments 35 et 39)</t>
  </si>
  <si>
    <t>Type 1 et 2 confondus (3 faces) Haie portail place de charmasse</t>
  </si>
  <si>
    <t>Douves</t>
  </si>
  <si>
    <t>Place, voiries, bordures</t>
  </si>
  <si>
    <t>Cloitre</t>
  </si>
  <si>
    <t>Place d'armes</t>
  </si>
  <si>
    <t>Grille d'honneur (route &amp; retour)</t>
  </si>
  <si>
    <t>Place d'armes (Cerle &amp; Bât.18)</t>
  </si>
  <si>
    <t>Pelouse sous Bât.35</t>
  </si>
  <si>
    <t>parking derrière Bât.66</t>
  </si>
  <si>
    <t>Allée d'honneur</t>
  </si>
  <si>
    <t>Entrée du site</t>
  </si>
  <si>
    <t>Place d'armes (Bât.71 &amp; 73)</t>
  </si>
  <si>
    <t>le long des terrains de tennis</t>
  </si>
  <si>
    <t xml:space="preserve">Tonte </t>
  </si>
  <si>
    <t>Taille des rejets d'arbres</t>
  </si>
  <si>
    <t>Abattage d'arbre</t>
  </si>
  <si>
    <r>
      <rPr>
        <b/>
        <sz val="11"/>
        <rFont val="Arial"/>
        <family val="2"/>
      </rPr>
      <t xml:space="preserve">avec </t>
    </r>
    <r>
      <rPr>
        <sz val="11"/>
        <rFont val="Arial"/>
        <family val="2"/>
      </rPr>
      <t>ramassage</t>
    </r>
  </si>
  <si>
    <t>mulching</t>
  </si>
  <si>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ramassage</t>
    </r>
  </si>
  <si>
    <t>jusqu' à 5,00 m</t>
  </si>
  <si>
    <t>sup 5,00 m et jusqu'à 10,00 m</t>
  </si>
  <si>
    <t>sup 10,00 m et jusqu'à 15,00 m</t>
  </si>
  <si>
    <t>sup 15,00 m et jusqu'à 20,00 m</t>
  </si>
  <si>
    <t>sup à 20,00m</t>
  </si>
  <si>
    <t>jusqu'à 5,00m</t>
  </si>
  <si>
    <t>sup 5,00 m et jusqu'à 10,00m</t>
  </si>
  <si>
    <t>sup à 20,00 m</t>
  </si>
  <si>
    <t>diamètre sup à 10 cm jusqu'à 30 cm
sans évacuation du gros bois</t>
  </si>
  <si>
    <t>diamètre sup à 10 cm jusqu'à 30 cm
avec  évacuation du gros bois</t>
  </si>
  <si>
    <t>diamètre sup à 30 cm jusqu'à 50 cm
sans évacuation du gros bois</t>
  </si>
  <si>
    <t>diamètre sup à 30 cm jusqu'à 50 cm
avec  évacuation du gros bois</t>
  </si>
  <si>
    <t>diamètre sup à 50 cm jusqu'à 100 cm
sans évacuation du gros bois</t>
  </si>
  <si>
    <t>diamètre sup à 50 cm jusqu'à 100 cm
avec  évacuation du gros bois</t>
  </si>
  <si>
    <t>diamètre sup à 100 cm
sans évacuation du gros bois</t>
  </si>
  <si>
    <t>diamètre sup à 100 cm
avec  évacuation du gros bois</t>
  </si>
  <si>
    <t>diamètre inférieur à 50 cm</t>
  </si>
  <si>
    <t>diamètre sup 100 cm et jusqu'à 200 cm</t>
  </si>
  <si>
    <t>diamètre plus de 200 cm</t>
  </si>
  <si>
    <t>unité = m², m, pied, vasque à préciser</t>
  </si>
  <si>
    <t>Quartier Changarnier</t>
  </si>
  <si>
    <t>ZONE 2 - Quartier Changarnier</t>
  </si>
  <si>
    <t>Entretien du rempart le long de l'Arroux</t>
  </si>
  <si>
    <t>Entretien du rempart le long du magasin</t>
  </si>
  <si>
    <t>QUARTIER : CHANGARNIER</t>
  </si>
  <si>
    <r>
      <rPr>
        <b/>
        <sz val="12"/>
        <rFont val="Arial"/>
        <family val="2"/>
      </rPr>
      <t xml:space="preserve">avec </t>
    </r>
    <r>
      <rPr>
        <sz val="12"/>
        <rFont val="Arial"/>
        <family val="2"/>
      </rPr>
      <t>ramassage</t>
    </r>
  </si>
  <si>
    <r>
      <rPr>
        <b/>
        <sz val="12"/>
        <rFont val="Arial"/>
        <family val="2"/>
      </rPr>
      <t>sans</t>
    </r>
    <r>
      <rPr>
        <sz val="12"/>
        <rFont val="Arial"/>
        <family val="2"/>
      </rPr>
      <t xml:space="preserve"> ramassage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</si>
</sst>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7" x14ac:knownFonts="1">
    <font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E9A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6" fillId="0" borderId="0"/>
  </cellStyleXfs>
  <cellXfs count="14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4" fontId="13" fillId="6" borderId="2" xfId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0" fillId="4" borderId="0" xfId="0" applyFill="1"/>
    <xf numFmtId="44" fontId="4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5" fillId="0" borderId="67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44" fontId="13" fillId="0" borderId="2" xfId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center" vertical="center" wrapText="1"/>
    </xf>
    <xf numFmtId="3" fontId="10" fillId="0" borderId="69" xfId="0" applyNumberFormat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44" fontId="13" fillId="0" borderId="6" xfId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29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righ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6" fillId="4" borderId="2" xfId="2" applyFont="1" applyFill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5" fillId="5" borderId="62" xfId="0" applyFont="1" applyFill="1" applyBorder="1" applyAlignment="1">
      <alignment horizontal="center" vertical="center" wrapText="1"/>
    </xf>
    <xf numFmtId="0" fontId="5" fillId="5" borderId="6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/>
    </xf>
    <xf numFmtId="0" fontId="7" fillId="8" borderId="64" xfId="0" applyFont="1" applyFill="1" applyBorder="1" applyAlignment="1">
      <alignment horizontal="center" vertical="center"/>
    </xf>
    <xf numFmtId="0" fontId="7" fillId="8" borderId="65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116"/>
  <sheetViews>
    <sheetView topLeftCell="A61" zoomScale="85" zoomScaleNormal="85" zoomScaleSheetLayoutView="70" workbookViewId="0">
      <selection activeCell="D81" sqref="D81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2" customFormat="1" ht="32.25" customHeight="1" x14ac:dyDescent="0.2">
      <c r="A1" s="95" t="s">
        <v>0</v>
      </c>
      <c r="B1" s="96"/>
      <c r="C1" s="96"/>
      <c r="D1" s="96"/>
      <c r="E1" s="96"/>
      <c r="F1" s="96"/>
      <c r="G1" s="97"/>
    </row>
    <row r="2" spans="1:14" s="2" customFormat="1" ht="42.75" customHeight="1" x14ac:dyDescent="0.2">
      <c r="A2" s="98" t="s">
        <v>1</v>
      </c>
      <c r="B2" s="99"/>
      <c r="C2" s="99"/>
      <c r="D2" s="99"/>
      <c r="E2" s="99"/>
      <c r="F2" s="99"/>
      <c r="G2" s="100"/>
    </row>
    <row r="3" spans="1:14" s="3" customFormat="1" ht="33" customHeight="1" x14ac:dyDescent="0.2">
      <c r="A3" s="101" t="s">
        <v>103</v>
      </c>
      <c r="B3" s="102"/>
      <c r="C3" s="102"/>
      <c r="D3" s="102"/>
      <c r="E3" s="102"/>
      <c r="F3" s="102"/>
      <c r="G3" s="103"/>
    </row>
    <row r="4" spans="1:14" s="3" customFormat="1" ht="42.75" customHeight="1" x14ac:dyDescent="0.2">
      <c r="A4" s="104" t="s">
        <v>102</v>
      </c>
      <c r="B4" s="105"/>
      <c r="C4" s="105"/>
      <c r="D4" s="105"/>
      <c r="E4" s="105"/>
      <c r="F4" s="105"/>
      <c r="G4" s="106"/>
    </row>
    <row r="5" spans="1:14" s="3" customFormat="1" ht="42.75" customHeight="1" x14ac:dyDescent="0.2">
      <c r="A5" s="107" t="s">
        <v>108</v>
      </c>
      <c r="B5" s="108"/>
      <c r="C5" s="108"/>
      <c r="D5" s="108"/>
      <c r="E5" s="108"/>
      <c r="F5" s="108"/>
      <c r="G5" s="109"/>
    </row>
    <row r="6" spans="1:14" s="2" customFormat="1" ht="44.45" customHeight="1" x14ac:dyDescent="0.2">
      <c r="A6" s="110" t="s">
        <v>2</v>
      </c>
      <c r="B6" s="111"/>
      <c r="C6" s="111"/>
      <c r="D6" s="111"/>
      <c r="E6" s="111"/>
      <c r="F6" s="111"/>
      <c r="G6" s="112"/>
    </row>
    <row r="7" spans="1:14" s="4" customFormat="1" ht="118.5" customHeight="1" x14ac:dyDescent="0.2">
      <c r="A7" s="15" t="s">
        <v>3</v>
      </c>
      <c r="B7" s="86" t="s">
        <v>4</v>
      </c>
      <c r="C7" s="87"/>
      <c r="D7" s="15" t="s">
        <v>5</v>
      </c>
      <c r="E7" s="15" t="s">
        <v>6</v>
      </c>
      <c r="F7" s="15" t="s">
        <v>7</v>
      </c>
      <c r="G7" s="15" t="s">
        <v>8</v>
      </c>
    </row>
    <row r="8" spans="1:14" s="4" customFormat="1" ht="35.1" customHeight="1" x14ac:dyDescent="0.2">
      <c r="A8" s="88" t="s">
        <v>109</v>
      </c>
      <c r="B8" s="89"/>
      <c r="C8" s="89"/>
      <c r="D8" s="89"/>
      <c r="E8" s="89"/>
      <c r="F8" s="89"/>
      <c r="G8" s="90"/>
    </row>
    <row r="9" spans="1:14" s="9" customFormat="1" ht="45.95" customHeight="1" x14ac:dyDescent="0.2">
      <c r="A9" s="77" t="s">
        <v>110</v>
      </c>
      <c r="B9" s="36">
        <v>1000</v>
      </c>
      <c r="C9" s="37" t="s">
        <v>9</v>
      </c>
      <c r="D9" s="14" t="s">
        <v>10</v>
      </c>
      <c r="E9" s="12" t="s">
        <v>26</v>
      </c>
      <c r="F9" s="55"/>
      <c r="G9" s="79" t="s">
        <v>113</v>
      </c>
      <c r="H9" s="69" t="str">
        <f>IF(F9="","Veuillez compléter le prix pour la quantité de référence HT","")</f>
        <v>Veuillez compléter le prix pour la quantité de référence HT</v>
      </c>
      <c r="I9" s="5"/>
      <c r="J9" s="6"/>
      <c r="K9" s="6"/>
      <c r="L9" s="6"/>
      <c r="M9" s="7"/>
      <c r="N9" s="8"/>
    </row>
    <row r="10" spans="1:14" s="9" customFormat="1" ht="45.95" customHeight="1" x14ac:dyDescent="0.2">
      <c r="A10" s="77" t="s">
        <v>110</v>
      </c>
      <c r="B10" s="36">
        <v>3900</v>
      </c>
      <c r="C10" s="37" t="s">
        <v>9</v>
      </c>
      <c r="D10" s="14" t="s">
        <v>10</v>
      </c>
      <c r="E10" s="12" t="s">
        <v>26</v>
      </c>
      <c r="F10" s="55"/>
      <c r="G10" s="79" t="s">
        <v>114</v>
      </c>
      <c r="H10" s="69" t="str">
        <f t="shared" ref="H10:H20" si="0">IF(F10="","Veuillez compléter le prix pour la quantité de référence HT","")</f>
        <v>Veuillez compléter le prix pour la quantité de référence HT</v>
      </c>
      <c r="I10" s="5"/>
      <c r="J10" s="6"/>
      <c r="K10" s="6"/>
      <c r="L10" s="6"/>
      <c r="M10" s="7"/>
      <c r="N10" s="8"/>
    </row>
    <row r="11" spans="1:14" s="9" customFormat="1" ht="45.95" customHeight="1" x14ac:dyDescent="0.2">
      <c r="A11" s="77" t="s">
        <v>110</v>
      </c>
      <c r="B11" s="36">
        <v>520</v>
      </c>
      <c r="C11" s="37" t="s">
        <v>9</v>
      </c>
      <c r="D11" s="14" t="s">
        <v>10</v>
      </c>
      <c r="E11" s="12" t="s">
        <v>26</v>
      </c>
      <c r="F11" s="55"/>
      <c r="G11" s="79" t="s">
        <v>115</v>
      </c>
      <c r="H11" s="69" t="str">
        <f t="shared" si="0"/>
        <v>Veuillez compléter le prix pour la quantité de référence HT</v>
      </c>
      <c r="I11" s="5"/>
      <c r="J11" s="6"/>
      <c r="K11" s="6"/>
      <c r="L11" s="6"/>
      <c r="M11" s="7"/>
      <c r="N11" s="8"/>
    </row>
    <row r="12" spans="1:14" s="9" customFormat="1" ht="45.95" customHeight="1" x14ac:dyDescent="0.2">
      <c r="A12" s="77" t="s">
        <v>110</v>
      </c>
      <c r="B12" s="36">
        <v>155</v>
      </c>
      <c r="C12" s="37" t="s">
        <v>9</v>
      </c>
      <c r="D12" s="14" t="s">
        <v>10</v>
      </c>
      <c r="E12" s="12" t="s">
        <v>26</v>
      </c>
      <c r="F12" s="55"/>
      <c r="G12" s="79" t="s">
        <v>116</v>
      </c>
      <c r="H12" s="69" t="str">
        <f t="shared" si="0"/>
        <v>Veuillez compléter le prix pour la quantité de référence HT</v>
      </c>
      <c r="I12" s="5"/>
      <c r="J12" s="6"/>
      <c r="K12" s="6"/>
      <c r="L12" s="6"/>
      <c r="M12" s="7"/>
      <c r="N12" s="8"/>
    </row>
    <row r="13" spans="1:14" s="9" customFormat="1" ht="45.95" customHeight="1" x14ac:dyDescent="0.2">
      <c r="A13" s="77" t="s">
        <v>110</v>
      </c>
      <c r="B13" s="36">
        <v>190</v>
      </c>
      <c r="C13" s="37" t="s">
        <v>9</v>
      </c>
      <c r="D13" s="14" t="s">
        <v>10</v>
      </c>
      <c r="E13" s="12" t="s">
        <v>26</v>
      </c>
      <c r="F13" s="55"/>
      <c r="G13" s="79" t="s">
        <v>117</v>
      </c>
      <c r="H13" s="69" t="str">
        <f t="shared" si="0"/>
        <v>Veuillez compléter le prix pour la quantité de référence HT</v>
      </c>
      <c r="I13" s="5"/>
      <c r="J13" s="6"/>
      <c r="K13" s="6"/>
      <c r="L13" s="6"/>
      <c r="M13" s="7"/>
      <c r="N13" s="8"/>
    </row>
    <row r="14" spans="1:14" s="9" customFormat="1" ht="45.95" customHeight="1" x14ac:dyDescent="0.2">
      <c r="A14" s="77" t="s">
        <v>110</v>
      </c>
      <c r="B14" s="36">
        <v>309</v>
      </c>
      <c r="C14" s="37" t="s">
        <v>9</v>
      </c>
      <c r="D14" s="14" t="s">
        <v>10</v>
      </c>
      <c r="E14" s="12" t="s">
        <v>26</v>
      </c>
      <c r="F14" s="55"/>
      <c r="G14" s="79" t="s">
        <v>118</v>
      </c>
      <c r="H14" s="69" t="str">
        <f t="shared" si="0"/>
        <v>Veuillez compléter le prix pour la quantité de référence HT</v>
      </c>
      <c r="I14" s="5"/>
      <c r="J14" s="6"/>
      <c r="K14" s="6"/>
      <c r="L14" s="6"/>
      <c r="M14" s="7"/>
      <c r="N14" s="8"/>
    </row>
    <row r="15" spans="1:14" s="9" customFormat="1" ht="45.95" customHeight="1" x14ac:dyDescent="0.2">
      <c r="A15" s="77" t="s">
        <v>110</v>
      </c>
      <c r="B15" s="36">
        <v>2340</v>
      </c>
      <c r="C15" s="37" t="s">
        <v>9</v>
      </c>
      <c r="D15" s="14" t="s">
        <v>10</v>
      </c>
      <c r="E15" s="12" t="s">
        <v>26</v>
      </c>
      <c r="F15" s="55"/>
      <c r="G15" s="79" t="s">
        <v>119</v>
      </c>
      <c r="H15" s="69" t="str">
        <f t="shared" si="0"/>
        <v>Veuillez compléter le prix pour la quantité de référence HT</v>
      </c>
      <c r="I15" s="5"/>
      <c r="J15" s="6"/>
      <c r="K15" s="6"/>
      <c r="L15" s="6"/>
      <c r="M15" s="7"/>
      <c r="N15" s="8"/>
    </row>
    <row r="16" spans="1:14" s="9" customFormat="1" ht="45.95" customHeight="1" x14ac:dyDescent="0.2">
      <c r="A16" s="77" t="s">
        <v>110</v>
      </c>
      <c r="B16" s="36">
        <v>565</v>
      </c>
      <c r="C16" s="37" t="s">
        <v>9</v>
      </c>
      <c r="D16" s="14" t="s">
        <v>10</v>
      </c>
      <c r="E16" s="12" t="s">
        <v>26</v>
      </c>
      <c r="F16" s="55"/>
      <c r="G16" s="79" t="s">
        <v>120</v>
      </c>
      <c r="H16" s="69" t="str">
        <f t="shared" si="0"/>
        <v>Veuillez compléter le prix pour la quantité de référence HT</v>
      </c>
      <c r="I16" s="5"/>
      <c r="J16" s="6"/>
      <c r="K16" s="6"/>
      <c r="L16" s="6"/>
      <c r="M16" s="7"/>
      <c r="N16" s="8"/>
    </row>
    <row r="17" spans="1:14" s="9" customFormat="1" ht="45.95" customHeight="1" x14ac:dyDescent="0.2">
      <c r="A17" s="77" t="s">
        <v>110</v>
      </c>
      <c r="B17" s="36">
        <v>470</v>
      </c>
      <c r="C17" s="37" t="s">
        <v>9</v>
      </c>
      <c r="D17" s="14" t="s">
        <v>10</v>
      </c>
      <c r="E17" s="12" t="s">
        <v>26</v>
      </c>
      <c r="F17" s="55"/>
      <c r="G17" s="79" t="s">
        <v>121</v>
      </c>
      <c r="H17" s="69" t="str">
        <f t="shared" si="0"/>
        <v>Veuillez compléter le prix pour la quantité de référence HT</v>
      </c>
      <c r="I17" s="5"/>
      <c r="J17" s="6"/>
      <c r="K17" s="6"/>
      <c r="L17" s="6"/>
      <c r="M17" s="7"/>
      <c r="N17" s="8"/>
    </row>
    <row r="18" spans="1:14" s="9" customFormat="1" ht="45.95" customHeight="1" x14ac:dyDescent="0.2">
      <c r="A18" s="77" t="s">
        <v>110</v>
      </c>
      <c r="B18" s="36">
        <v>99</v>
      </c>
      <c r="C18" s="37" t="s">
        <v>9</v>
      </c>
      <c r="D18" s="14" t="s">
        <v>10</v>
      </c>
      <c r="E18" s="12" t="s">
        <v>26</v>
      </c>
      <c r="F18" s="55"/>
      <c r="G18" s="79" t="s">
        <v>122</v>
      </c>
      <c r="H18" s="69" t="str">
        <f t="shared" si="0"/>
        <v>Veuillez compléter le prix pour la quantité de référence HT</v>
      </c>
      <c r="I18" s="5"/>
      <c r="J18" s="6"/>
      <c r="K18" s="6"/>
      <c r="L18" s="6"/>
      <c r="M18" s="7"/>
      <c r="N18" s="8"/>
    </row>
    <row r="19" spans="1:14" s="9" customFormat="1" ht="45.95" customHeight="1" x14ac:dyDescent="0.2">
      <c r="A19" s="77" t="s">
        <v>110</v>
      </c>
      <c r="B19" s="36">
        <v>260</v>
      </c>
      <c r="C19" s="37" t="s">
        <v>9</v>
      </c>
      <c r="D19" s="14" t="s">
        <v>10</v>
      </c>
      <c r="E19" s="12" t="s">
        <v>26</v>
      </c>
      <c r="F19" s="55"/>
      <c r="G19" s="79" t="s">
        <v>123</v>
      </c>
      <c r="H19" s="69" t="str">
        <f t="shared" si="0"/>
        <v>Veuillez compléter le prix pour la quantité de référence HT</v>
      </c>
      <c r="I19" s="5"/>
      <c r="J19" s="6"/>
      <c r="K19" s="6"/>
      <c r="L19" s="6"/>
      <c r="M19" s="7"/>
      <c r="N19" s="8"/>
    </row>
    <row r="20" spans="1:14" s="9" customFormat="1" ht="45.95" customHeight="1" x14ac:dyDescent="0.2">
      <c r="A20" s="77" t="s">
        <v>110</v>
      </c>
      <c r="B20" s="36">
        <v>590</v>
      </c>
      <c r="C20" s="37" t="s">
        <v>9</v>
      </c>
      <c r="D20" s="14" t="s">
        <v>10</v>
      </c>
      <c r="E20" s="12" t="s">
        <v>26</v>
      </c>
      <c r="F20" s="55"/>
      <c r="G20" s="79" t="s">
        <v>124</v>
      </c>
      <c r="H20" s="69" t="str">
        <f t="shared" si="0"/>
        <v>Veuillez compléter le prix pour la quantité de référence HT</v>
      </c>
      <c r="I20" s="5"/>
      <c r="J20" s="6"/>
      <c r="K20" s="6"/>
      <c r="L20" s="6"/>
      <c r="M20" s="7"/>
      <c r="N20" s="8"/>
    </row>
    <row r="21" spans="1:14" s="9" customFormat="1" ht="45.95" customHeight="1" x14ac:dyDescent="0.2">
      <c r="A21" s="77" t="s">
        <v>110</v>
      </c>
      <c r="B21" s="36">
        <v>480</v>
      </c>
      <c r="C21" s="37" t="s">
        <v>9</v>
      </c>
      <c r="D21" s="14" t="s">
        <v>10</v>
      </c>
      <c r="E21" s="12" t="s">
        <v>26</v>
      </c>
      <c r="F21" s="55"/>
      <c r="G21" s="79" t="s">
        <v>125</v>
      </c>
      <c r="H21" s="69" t="str">
        <f t="shared" ref="H21:H30" si="1">IF(F21="","Veuillez compléter le prix pour la quantité de référence HT","")</f>
        <v>Veuillez compléter le prix pour la quantité de référence HT</v>
      </c>
      <c r="I21" s="5"/>
      <c r="J21" s="6"/>
      <c r="K21" s="6"/>
      <c r="L21" s="6"/>
      <c r="M21" s="7"/>
      <c r="N21" s="8"/>
    </row>
    <row r="22" spans="1:14" s="9" customFormat="1" ht="45.95" customHeight="1" x14ac:dyDescent="0.2">
      <c r="A22" s="77" t="s">
        <v>110</v>
      </c>
      <c r="B22" s="36">
        <v>210</v>
      </c>
      <c r="C22" s="37" t="s">
        <v>9</v>
      </c>
      <c r="D22" s="14" t="s">
        <v>10</v>
      </c>
      <c r="E22" s="12" t="s">
        <v>26</v>
      </c>
      <c r="F22" s="55"/>
      <c r="G22" s="79" t="s">
        <v>126</v>
      </c>
      <c r="H22" s="69" t="str">
        <f t="shared" si="1"/>
        <v>Veuillez compléter le prix pour la quantité de référence HT</v>
      </c>
      <c r="I22" s="5"/>
      <c r="J22" s="6"/>
      <c r="K22" s="6"/>
      <c r="L22" s="6"/>
      <c r="M22" s="7"/>
      <c r="N22" s="8"/>
    </row>
    <row r="23" spans="1:14" s="9" customFormat="1" ht="45.95" customHeight="1" x14ac:dyDescent="0.2">
      <c r="A23" s="77" t="s">
        <v>110</v>
      </c>
      <c r="B23" s="36">
        <v>4600</v>
      </c>
      <c r="C23" s="37" t="s">
        <v>9</v>
      </c>
      <c r="D23" s="14" t="s">
        <v>10</v>
      </c>
      <c r="E23" s="12" t="s">
        <v>26</v>
      </c>
      <c r="F23" s="55"/>
      <c r="G23" s="79" t="s">
        <v>127</v>
      </c>
      <c r="H23" s="69" t="str">
        <f t="shared" si="1"/>
        <v>Veuillez compléter le prix pour la quantité de référence HT</v>
      </c>
      <c r="I23" s="5"/>
      <c r="J23" s="6"/>
      <c r="K23" s="6"/>
      <c r="L23" s="6"/>
      <c r="M23" s="7"/>
      <c r="N23" s="8"/>
    </row>
    <row r="24" spans="1:14" s="9" customFormat="1" ht="45.95" customHeight="1" x14ac:dyDescent="0.2">
      <c r="A24" s="77" t="s">
        <v>110</v>
      </c>
      <c r="B24" s="36">
        <v>1360</v>
      </c>
      <c r="C24" s="37" t="s">
        <v>9</v>
      </c>
      <c r="D24" s="14" t="s">
        <v>10</v>
      </c>
      <c r="E24" s="12" t="s">
        <v>26</v>
      </c>
      <c r="F24" s="55"/>
      <c r="G24" s="79" t="s">
        <v>128</v>
      </c>
      <c r="H24" s="69" t="str">
        <f t="shared" si="1"/>
        <v>Veuillez compléter le prix pour la quantité de référence HT</v>
      </c>
      <c r="I24" s="5"/>
      <c r="J24" s="6"/>
      <c r="K24" s="6"/>
      <c r="L24" s="6"/>
      <c r="M24" s="7"/>
      <c r="N24" s="8"/>
    </row>
    <row r="25" spans="1:14" s="9" customFormat="1" ht="45.95" customHeight="1" x14ac:dyDescent="0.2">
      <c r="A25" s="77" t="s">
        <v>110</v>
      </c>
      <c r="B25" s="36">
        <v>1710</v>
      </c>
      <c r="C25" s="37" t="s">
        <v>9</v>
      </c>
      <c r="D25" s="14" t="s">
        <v>10</v>
      </c>
      <c r="E25" s="12" t="s">
        <v>26</v>
      </c>
      <c r="F25" s="55"/>
      <c r="G25" s="79" t="s">
        <v>129</v>
      </c>
      <c r="H25" s="69" t="str">
        <f t="shared" si="1"/>
        <v>Veuillez compléter le prix pour la quantité de référence HT</v>
      </c>
      <c r="I25" s="5"/>
      <c r="J25" s="6"/>
      <c r="K25" s="6"/>
      <c r="L25" s="6"/>
      <c r="M25" s="7"/>
      <c r="N25" s="8"/>
    </row>
    <row r="26" spans="1:14" s="9" customFormat="1" ht="45.95" customHeight="1" x14ac:dyDescent="0.2">
      <c r="A26" s="77" t="s">
        <v>110</v>
      </c>
      <c r="B26" s="36">
        <v>1000</v>
      </c>
      <c r="C26" s="37" t="s">
        <v>9</v>
      </c>
      <c r="D26" s="14" t="s">
        <v>10</v>
      </c>
      <c r="E26" s="12" t="s">
        <v>26</v>
      </c>
      <c r="F26" s="55"/>
      <c r="G26" s="79" t="s">
        <v>130</v>
      </c>
      <c r="H26" s="69" t="str">
        <f t="shared" si="1"/>
        <v>Veuillez compléter le prix pour la quantité de référence HT</v>
      </c>
      <c r="I26" s="5"/>
      <c r="J26" s="6"/>
      <c r="K26" s="6"/>
      <c r="L26" s="6"/>
      <c r="M26" s="7"/>
      <c r="N26" s="8"/>
    </row>
    <row r="27" spans="1:14" s="9" customFormat="1" ht="45.95" customHeight="1" x14ac:dyDescent="0.2">
      <c r="A27" s="77" t="s">
        <v>110</v>
      </c>
      <c r="B27" s="36">
        <v>3900</v>
      </c>
      <c r="C27" s="37" t="s">
        <v>9</v>
      </c>
      <c r="D27" s="14" t="s">
        <v>10</v>
      </c>
      <c r="E27" s="12" t="s">
        <v>26</v>
      </c>
      <c r="F27" s="55"/>
      <c r="G27" s="79" t="s">
        <v>131</v>
      </c>
      <c r="H27" s="69" t="str">
        <f t="shared" si="1"/>
        <v>Veuillez compléter le prix pour la quantité de référence HT</v>
      </c>
      <c r="I27" s="5"/>
      <c r="J27" s="6"/>
      <c r="K27" s="6"/>
      <c r="L27" s="6"/>
      <c r="M27" s="7"/>
      <c r="N27" s="8"/>
    </row>
    <row r="28" spans="1:14" s="9" customFormat="1" ht="45.95" customHeight="1" x14ac:dyDescent="0.2">
      <c r="A28" s="77" t="s">
        <v>110</v>
      </c>
      <c r="B28" s="36">
        <v>520</v>
      </c>
      <c r="C28" s="37" t="s">
        <v>9</v>
      </c>
      <c r="D28" s="14" t="s">
        <v>10</v>
      </c>
      <c r="E28" s="12" t="s">
        <v>26</v>
      </c>
      <c r="F28" s="55"/>
      <c r="G28" s="79" t="s">
        <v>132</v>
      </c>
      <c r="H28" s="69" t="str">
        <f t="shared" si="1"/>
        <v>Veuillez compléter le prix pour la quantité de référence HT</v>
      </c>
      <c r="I28" s="5"/>
      <c r="J28" s="6"/>
      <c r="K28" s="6"/>
      <c r="L28" s="6"/>
      <c r="M28" s="7"/>
      <c r="N28" s="8"/>
    </row>
    <row r="29" spans="1:14" s="9" customFormat="1" ht="45.95" customHeight="1" x14ac:dyDescent="0.2">
      <c r="A29" s="77" t="s">
        <v>110</v>
      </c>
      <c r="B29" s="36">
        <v>155</v>
      </c>
      <c r="C29" s="37" t="s">
        <v>9</v>
      </c>
      <c r="D29" s="14" t="s">
        <v>10</v>
      </c>
      <c r="E29" s="12" t="s">
        <v>26</v>
      </c>
      <c r="F29" s="55"/>
      <c r="G29" s="79" t="s">
        <v>133</v>
      </c>
      <c r="H29" s="69" t="str">
        <f t="shared" si="1"/>
        <v>Veuillez compléter le prix pour la quantité de référence HT</v>
      </c>
      <c r="I29" s="5"/>
      <c r="J29" s="6"/>
      <c r="K29" s="6"/>
      <c r="L29" s="6"/>
      <c r="M29" s="7"/>
      <c r="N29" s="8"/>
    </row>
    <row r="30" spans="1:14" s="9" customFormat="1" ht="45.95" customHeight="1" x14ac:dyDescent="0.2">
      <c r="A30" s="77" t="s">
        <v>110</v>
      </c>
      <c r="B30" s="36">
        <v>190</v>
      </c>
      <c r="C30" s="37" t="s">
        <v>9</v>
      </c>
      <c r="D30" s="14" t="s">
        <v>10</v>
      </c>
      <c r="E30" s="12" t="s">
        <v>26</v>
      </c>
      <c r="F30" s="55"/>
      <c r="G30" s="79" t="s">
        <v>134</v>
      </c>
      <c r="H30" s="69" t="str">
        <f t="shared" si="1"/>
        <v>Veuillez compléter le prix pour la quantité de référence HT</v>
      </c>
      <c r="I30" s="5"/>
      <c r="J30" s="6"/>
      <c r="K30" s="6"/>
      <c r="L30" s="6"/>
      <c r="M30" s="7"/>
      <c r="N30" s="8"/>
    </row>
    <row r="31" spans="1:14" ht="45.95" customHeight="1" x14ac:dyDescent="0.2">
      <c r="A31" s="77" t="s">
        <v>110</v>
      </c>
      <c r="B31" s="36">
        <v>309</v>
      </c>
      <c r="C31" s="37" t="s">
        <v>9</v>
      </c>
      <c r="D31" s="14" t="s">
        <v>10</v>
      </c>
      <c r="E31" s="12" t="s">
        <v>26</v>
      </c>
      <c r="F31" s="55"/>
      <c r="G31" s="79" t="s">
        <v>135</v>
      </c>
      <c r="H31" s="69" t="str">
        <f t="shared" ref="H31:H36" si="2">IF(F31="","Veuillez compléter le prix pour la quantité de référence HT","")</f>
        <v>Veuillez compléter le prix pour la quantité de référence HT</v>
      </c>
    </row>
    <row r="32" spans="1:14" ht="45.95" customHeight="1" x14ac:dyDescent="0.2">
      <c r="A32" s="77" t="s">
        <v>110</v>
      </c>
      <c r="B32" s="36">
        <v>2340</v>
      </c>
      <c r="C32" s="37" t="s">
        <v>9</v>
      </c>
      <c r="D32" s="14" t="s">
        <v>10</v>
      </c>
      <c r="E32" s="12" t="s">
        <v>26</v>
      </c>
      <c r="F32" s="55"/>
      <c r="G32" s="79" t="s">
        <v>136</v>
      </c>
      <c r="H32" s="69" t="str">
        <f t="shared" si="2"/>
        <v>Veuillez compléter le prix pour la quantité de référence HT</v>
      </c>
    </row>
    <row r="33" spans="1:8" ht="45.95" customHeight="1" x14ac:dyDescent="0.2">
      <c r="A33" s="77" t="s">
        <v>110</v>
      </c>
      <c r="B33" s="36">
        <v>565</v>
      </c>
      <c r="C33" s="37" t="s">
        <v>9</v>
      </c>
      <c r="D33" s="14" t="s">
        <v>10</v>
      </c>
      <c r="E33" s="12" t="s">
        <v>26</v>
      </c>
      <c r="F33" s="55"/>
      <c r="G33" s="79" t="s">
        <v>137</v>
      </c>
      <c r="H33" s="69" t="str">
        <f t="shared" si="2"/>
        <v>Veuillez compléter le prix pour la quantité de référence HT</v>
      </c>
    </row>
    <row r="34" spans="1:8" ht="45.95" customHeight="1" x14ac:dyDescent="0.2">
      <c r="A34" s="77" t="s">
        <v>110</v>
      </c>
      <c r="B34" s="36">
        <v>470</v>
      </c>
      <c r="C34" s="37" t="s">
        <v>9</v>
      </c>
      <c r="D34" s="14" t="s">
        <v>10</v>
      </c>
      <c r="E34" s="12" t="s">
        <v>26</v>
      </c>
      <c r="F34" s="55"/>
      <c r="G34" s="79" t="s">
        <v>138</v>
      </c>
      <c r="H34" s="69" t="str">
        <f t="shared" si="2"/>
        <v>Veuillez compléter le prix pour la quantité de référence HT</v>
      </c>
    </row>
    <row r="35" spans="1:8" ht="45.95" customHeight="1" x14ac:dyDescent="0.2">
      <c r="A35" s="77" t="s">
        <v>110</v>
      </c>
      <c r="B35" s="36">
        <v>99</v>
      </c>
      <c r="C35" s="37" t="s">
        <v>9</v>
      </c>
      <c r="D35" s="14" t="s">
        <v>10</v>
      </c>
      <c r="E35" s="12" t="s">
        <v>26</v>
      </c>
      <c r="F35" s="55"/>
      <c r="G35" s="79" t="s">
        <v>139</v>
      </c>
      <c r="H35" s="69" t="str">
        <f t="shared" si="2"/>
        <v>Veuillez compléter le prix pour la quantité de référence HT</v>
      </c>
    </row>
    <row r="36" spans="1:8" ht="45.95" customHeight="1" x14ac:dyDescent="0.2">
      <c r="A36" s="77" t="s">
        <v>110</v>
      </c>
      <c r="B36" s="36">
        <v>260</v>
      </c>
      <c r="C36" s="37" t="s">
        <v>9</v>
      </c>
      <c r="D36" s="14" t="s">
        <v>10</v>
      </c>
      <c r="E36" s="12" t="s">
        <v>26</v>
      </c>
      <c r="F36" s="55"/>
      <c r="G36" s="79" t="s">
        <v>140</v>
      </c>
      <c r="H36" s="69" t="str">
        <f t="shared" si="2"/>
        <v>Veuillez compléter le prix pour la quantité de référence HT</v>
      </c>
    </row>
    <row r="37" spans="1:8" ht="45.95" customHeight="1" x14ac:dyDescent="0.2">
      <c r="A37" s="77" t="s">
        <v>110</v>
      </c>
      <c r="B37" s="36">
        <v>590</v>
      </c>
      <c r="C37" s="37" t="s">
        <v>9</v>
      </c>
      <c r="D37" s="14" t="s">
        <v>10</v>
      </c>
      <c r="E37" s="12" t="s">
        <v>26</v>
      </c>
      <c r="F37" s="55"/>
      <c r="G37" s="79" t="s">
        <v>141</v>
      </c>
      <c r="H37" s="69" t="str">
        <f t="shared" ref="H37:H38" si="3">IF(F37="","Veuillez compléter le prix pour la quantité de référence HT","")</f>
        <v>Veuillez compléter le prix pour la quantité de référence HT</v>
      </c>
    </row>
    <row r="38" spans="1:8" ht="45.95" customHeight="1" x14ac:dyDescent="0.2">
      <c r="A38" s="77" t="s">
        <v>110</v>
      </c>
      <c r="B38" s="36">
        <v>480</v>
      </c>
      <c r="C38" s="37" t="s">
        <v>9</v>
      </c>
      <c r="D38" s="14" t="s">
        <v>10</v>
      </c>
      <c r="E38" s="12" t="s">
        <v>26</v>
      </c>
      <c r="F38" s="55"/>
      <c r="G38" s="79" t="s">
        <v>142</v>
      </c>
      <c r="H38" s="69" t="str">
        <f t="shared" si="3"/>
        <v>Veuillez compléter le prix pour la quantité de référence HT</v>
      </c>
    </row>
    <row r="39" spans="1:8" ht="45.95" customHeight="1" x14ac:dyDescent="0.2">
      <c r="A39" s="77" t="s">
        <v>110</v>
      </c>
      <c r="B39" s="36">
        <v>210</v>
      </c>
      <c r="C39" s="37" t="s">
        <v>9</v>
      </c>
      <c r="D39" s="14" t="s">
        <v>10</v>
      </c>
      <c r="E39" s="12" t="s">
        <v>26</v>
      </c>
      <c r="F39" s="55"/>
      <c r="G39" s="79" t="s">
        <v>143</v>
      </c>
      <c r="H39" s="69" t="str">
        <f>IF(F39="","Veuillez compléter le prix pour la quantité de référence HT","")</f>
        <v>Veuillez compléter le prix pour la quantité de référence HT</v>
      </c>
    </row>
    <row r="40" spans="1:8" ht="45.95" customHeight="1" x14ac:dyDescent="0.2">
      <c r="A40" s="77" t="s">
        <v>110</v>
      </c>
      <c r="B40" s="36">
        <v>4600</v>
      </c>
      <c r="C40" s="37" t="s">
        <v>9</v>
      </c>
      <c r="D40" s="14" t="s">
        <v>10</v>
      </c>
      <c r="E40" s="12" t="s">
        <v>26</v>
      </c>
      <c r="F40" s="55"/>
      <c r="G40" s="79" t="s">
        <v>144</v>
      </c>
      <c r="H40" s="69" t="str">
        <f t="shared" ref="H40:H86" si="4">IF(F40="","Veuillez compléter le prix pour la quantité de référence HT","")</f>
        <v>Veuillez compléter le prix pour la quantité de référence HT</v>
      </c>
    </row>
    <row r="41" spans="1:8" ht="45.95" customHeight="1" x14ac:dyDescent="0.2">
      <c r="A41" s="77" t="s">
        <v>110</v>
      </c>
      <c r="B41" s="36">
        <v>1360</v>
      </c>
      <c r="C41" s="37" t="s">
        <v>9</v>
      </c>
      <c r="D41" s="14" t="s">
        <v>10</v>
      </c>
      <c r="E41" s="12" t="s">
        <v>26</v>
      </c>
      <c r="F41" s="55"/>
      <c r="G41" s="79" t="s">
        <v>145</v>
      </c>
      <c r="H41" s="69" t="str">
        <f t="shared" si="4"/>
        <v>Veuillez compléter le prix pour la quantité de référence HT</v>
      </c>
    </row>
    <row r="42" spans="1:8" ht="45.95" customHeight="1" x14ac:dyDescent="0.2">
      <c r="A42" s="77" t="s">
        <v>110</v>
      </c>
      <c r="B42" s="36">
        <v>1710</v>
      </c>
      <c r="C42" s="37" t="s">
        <v>9</v>
      </c>
      <c r="D42" s="14" t="s">
        <v>10</v>
      </c>
      <c r="E42" s="12" t="s">
        <v>26</v>
      </c>
      <c r="F42" s="55"/>
      <c r="G42" s="79" t="s">
        <v>146</v>
      </c>
      <c r="H42" s="69" t="str">
        <f t="shared" si="4"/>
        <v>Veuillez compléter le prix pour la quantité de référence HT</v>
      </c>
    </row>
    <row r="43" spans="1:8" ht="45.95" customHeight="1" x14ac:dyDescent="0.2">
      <c r="A43" s="77" t="s">
        <v>110</v>
      </c>
      <c r="B43" s="36">
        <v>1000</v>
      </c>
      <c r="C43" s="37" t="s">
        <v>9</v>
      </c>
      <c r="D43" s="14" t="s">
        <v>107</v>
      </c>
      <c r="E43" s="12" t="s">
        <v>37</v>
      </c>
      <c r="F43" s="55"/>
      <c r="G43" s="79" t="s">
        <v>113</v>
      </c>
      <c r="H43" s="69" t="str">
        <f t="shared" si="4"/>
        <v>Veuillez compléter le prix pour la quantité de référence HT</v>
      </c>
    </row>
    <row r="44" spans="1:8" ht="45.95" customHeight="1" x14ac:dyDescent="0.2">
      <c r="A44" s="77" t="s">
        <v>110</v>
      </c>
      <c r="B44" s="36">
        <v>3900</v>
      </c>
      <c r="C44" s="37" t="s">
        <v>9</v>
      </c>
      <c r="D44" s="14" t="s">
        <v>107</v>
      </c>
      <c r="E44" s="12" t="s">
        <v>37</v>
      </c>
      <c r="F44" s="55"/>
      <c r="G44" s="79" t="s">
        <v>114</v>
      </c>
      <c r="H44" s="69" t="str">
        <f t="shared" si="4"/>
        <v>Veuillez compléter le prix pour la quantité de référence HT</v>
      </c>
    </row>
    <row r="45" spans="1:8" ht="45.95" customHeight="1" x14ac:dyDescent="0.2">
      <c r="A45" s="77" t="s">
        <v>110</v>
      </c>
      <c r="B45" s="36">
        <v>520</v>
      </c>
      <c r="C45" s="37" t="s">
        <v>9</v>
      </c>
      <c r="D45" s="14" t="s">
        <v>107</v>
      </c>
      <c r="E45" s="12" t="s">
        <v>37</v>
      </c>
      <c r="F45" s="55"/>
      <c r="G45" s="79" t="s">
        <v>115</v>
      </c>
      <c r="H45" s="69" t="str">
        <f t="shared" si="4"/>
        <v>Veuillez compléter le prix pour la quantité de référence HT</v>
      </c>
    </row>
    <row r="46" spans="1:8" ht="45.95" customHeight="1" x14ac:dyDescent="0.2">
      <c r="A46" s="77" t="s">
        <v>110</v>
      </c>
      <c r="B46" s="36">
        <v>155</v>
      </c>
      <c r="C46" s="37" t="s">
        <v>9</v>
      </c>
      <c r="D46" s="14" t="s">
        <v>107</v>
      </c>
      <c r="E46" s="12" t="s">
        <v>37</v>
      </c>
      <c r="F46" s="55"/>
      <c r="G46" s="79" t="s">
        <v>116</v>
      </c>
      <c r="H46" s="69" t="str">
        <f t="shared" si="4"/>
        <v>Veuillez compléter le prix pour la quantité de référence HT</v>
      </c>
    </row>
    <row r="47" spans="1:8" ht="45.95" customHeight="1" x14ac:dyDescent="0.2">
      <c r="A47" s="77" t="s">
        <v>110</v>
      </c>
      <c r="B47" s="36">
        <v>190</v>
      </c>
      <c r="C47" s="37" t="s">
        <v>9</v>
      </c>
      <c r="D47" s="14" t="s">
        <v>107</v>
      </c>
      <c r="E47" s="12" t="s">
        <v>37</v>
      </c>
      <c r="F47" s="55"/>
      <c r="G47" s="79" t="s">
        <v>117</v>
      </c>
      <c r="H47" s="69" t="str">
        <f t="shared" si="4"/>
        <v>Veuillez compléter le prix pour la quantité de référence HT</v>
      </c>
    </row>
    <row r="48" spans="1:8" ht="45.95" customHeight="1" x14ac:dyDescent="0.2">
      <c r="A48" s="77" t="s">
        <v>110</v>
      </c>
      <c r="B48" s="36">
        <v>309</v>
      </c>
      <c r="C48" s="37" t="s">
        <v>9</v>
      </c>
      <c r="D48" s="14" t="s">
        <v>107</v>
      </c>
      <c r="E48" s="12" t="s">
        <v>37</v>
      </c>
      <c r="F48" s="55"/>
      <c r="G48" s="79" t="s">
        <v>118</v>
      </c>
      <c r="H48" s="69" t="str">
        <f t="shared" si="4"/>
        <v>Veuillez compléter le prix pour la quantité de référence HT</v>
      </c>
    </row>
    <row r="49" spans="1:8" ht="45.95" customHeight="1" x14ac:dyDescent="0.2">
      <c r="A49" s="77" t="s">
        <v>110</v>
      </c>
      <c r="B49" s="36">
        <v>2340</v>
      </c>
      <c r="C49" s="37" t="s">
        <v>9</v>
      </c>
      <c r="D49" s="14" t="s">
        <v>107</v>
      </c>
      <c r="E49" s="12" t="s">
        <v>37</v>
      </c>
      <c r="F49" s="55"/>
      <c r="G49" s="79" t="s">
        <v>119</v>
      </c>
      <c r="H49" s="69" t="str">
        <f t="shared" si="4"/>
        <v>Veuillez compléter le prix pour la quantité de référence HT</v>
      </c>
    </row>
    <row r="50" spans="1:8" ht="45.95" customHeight="1" x14ac:dyDescent="0.2">
      <c r="A50" s="77" t="s">
        <v>110</v>
      </c>
      <c r="B50" s="36">
        <v>565</v>
      </c>
      <c r="C50" s="37" t="s">
        <v>9</v>
      </c>
      <c r="D50" s="14" t="s">
        <v>107</v>
      </c>
      <c r="E50" s="12" t="s">
        <v>37</v>
      </c>
      <c r="F50" s="55"/>
      <c r="G50" s="79" t="s">
        <v>120</v>
      </c>
      <c r="H50" s="69" t="str">
        <f t="shared" si="4"/>
        <v>Veuillez compléter le prix pour la quantité de référence HT</v>
      </c>
    </row>
    <row r="51" spans="1:8" ht="45.95" customHeight="1" x14ac:dyDescent="0.2">
      <c r="A51" s="77" t="s">
        <v>110</v>
      </c>
      <c r="B51" s="36">
        <v>470</v>
      </c>
      <c r="C51" s="37" t="s">
        <v>9</v>
      </c>
      <c r="D51" s="14" t="s">
        <v>107</v>
      </c>
      <c r="E51" s="12" t="s">
        <v>37</v>
      </c>
      <c r="F51" s="55"/>
      <c r="G51" s="79" t="s">
        <v>121</v>
      </c>
      <c r="H51" s="69" t="str">
        <f t="shared" si="4"/>
        <v>Veuillez compléter le prix pour la quantité de référence HT</v>
      </c>
    </row>
    <row r="52" spans="1:8" ht="45.95" customHeight="1" x14ac:dyDescent="0.2">
      <c r="A52" s="77" t="s">
        <v>110</v>
      </c>
      <c r="B52" s="36">
        <v>99</v>
      </c>
      <c r="C52" s="37" t="s">
        <v>9</v>
      </c>
      <c r="D52" s="14" t="s">
        <v>107</v>
      </c>
      <c r="E52" s="12" t="s">
        <v>37</v>
      </c>
      <c r="F52" s="55"/>
      <c r="G52" s="79" t="s">
        <v>122</v>
      </c>
      <c r="H52" s="69" t="str">
        <f t="shared" si="4"/>
        <v>Veuillez compléter le prix pour la quantité de référence HT</v>
      </c>
    </row>
    <row r="53" spans="1:8" ht="45.95" customHeight="1" x14ac:dyDescent="0.2">
      <c r="A53" s="77" t="s">
        <v>110</v>
      </c>
      <c r="B53" s="36">
        <v>260</v>
      </c>
      <c r="C53" s="37" t="s">
        <v>9</v>
      </c>
      <c r="D53" s="14" t="s">
        <v>107</v>
      </c>
      <c r="E53" s="12" t="s">
        <v>37</v>
      </c>
      <c r="F53" s="55"/>
      <c r="G53" s="79" t="s">
        <v>123</v>
      </c>
      <c r="H53" s="69" t="str">
        <f t="shared" si="4"/>
        <v>Veuillez compléter le prix pour la quantité de référence HT</v>
      </c>
    </row>
    <row r="54" spans="1:8" ht="45.95" customHeight="1" x14ac:dyDescent="0.2">
      <c r="A54" s="77" t="s">
        <v>110</v>
      </c>
      <c r="B54" s="36">
        <v>590</v>
      </c>
      <c r="C54" s="37" t="s">
        <v>9</v>
      </c>
      <c r="D54" s="14" t="s">
        <v>107</v>
      </c>
      <c r="E54" s="12" t="s">
        <v>37</v>
      </c>
      <c r="F54" s="55"/>
      <c r="G54" s="79" t="s">
        <v>124</v>
      </c>
      <c r="H54" s="69" t="str">
        <f t="shared" si="4"/>
        <v>Veuillez compléter le prix pour la quantité de référence HT</v>
      </c>
    </row>
    <row r="55" spans="1:8" ht="45.95" customHeight="1" x14ac:dyDescent="0.2">
      <c r="A55" s="77" t="s">
        <v>110</v>
      </c>
      <c r="B55" s="36">
        <v>480</v>
      </c>
      <c r="C55" s="37" t="s">
        <v>9</v>
      </c>
      <c r="D55" s="14" t="s">
        <v>107</v>
      </c>
      <c r="E55" s="12" t="s">
        <v>37</v>
      </c>
      <c r="F55" s="55"/>
      <c r="G55" s="79" t="s">
        <v>125</v>
      </c>
      <c r="H55" s="69" t="str">
        <f t="shared" si="4"/>
        <v>Veuillez compléter le prix pour la quantité de référence HT</v>
      </c>
    </row>
    <row r="56" spans="1:8" ht="45.95" customHeight="1" x14ac:dyDescent="0.2">
      <c r="A56" s="77" t="s">
        <v>110</v>
      </c>
      <c r="B56" s="36">
        <v>210</v>
      </c>
      <c r="C56" s="37" t="s">
        <v>9</v>
      </c>
      <c r="D56" s="14" t="s">
        <v>107</v>
      </c>
      <c r="E56" s="12" t="s">
        <v>37</v>
      </c>
      <c r="F56" s="55"/>
      <c r="G56" s="79" t="s">
        <v>126</v>
      </c>
      <c r="H56" s="69" t="str">
        <f t="shared" si="4"/>
        <v>Veuillez compléter le prix pour la quantité de référence HT</v>
      </c>
    </row>
    <row r="57" spans="1:8" ht="45.95" customHeight="1" x14ac:dyDescent="0.2">
      <c r="A57" s="77" t="s">
        <v>110</v>
      </c>
      <c r="B57" s="36">
        <v>4600</v>
      </c>
      <c r="C57" s="37" t="s">
        <v>9</v>
      </c>
      <c r="D57" s="14" t="s">
        <v>107</v>
      </c>
      <c r="E57" s="12" t="s">
        <v>37</v>
      </c>
      <c r="F57" s="55"/>
      <c r="G57" s="79" t="s">
        <v>127</v>
      </c>
      <c r="H57" s="69" t="str">
        <f t="shared" si="4"/>
        <v>Veuillez compléter le prix pour la quantité de référence HT</v>
      </c>
    </row>
    <row r="58" spans="1:8" ht="45.95" customHeight="1" x14ac:dyDescent="0.2">
      <c r="A58" s="77" t="s">
        <v>110</v>
      </c>
      <c r="B58" s="36">
        <v>1360</v>
      </c>
      <c r="C58" s="37" t="s">
        <v>9</v>
      </c>
      <c r="D58" s="14" t="s">
        <v>107</v>
      </c>
      <c r="E58" s="12" t="s">
        <v>37</v>
      </c>
      <c r="F58" s="55"/>
      <c r="G58" s="79" t="s">
        <v>128</v>
      </c>
      <c r="H58" s="69" t="str">
        <f t="shared" si="4"/>
        <v>Veuillez compléter le prix pour la quantité de référence HT</v>
      </c>
    </row>
    <row r="59" spans="1:8" ht="45.95" customHeight="1" x14ac:dyDescent="0.2">
      <c r="A59" s="77" t="s">
        <v>110</v>
      </c>
      <c r="B59" s="36">
        <v>1710</v>
      </c>
      <c r="C59" s="37" t="s">
        <v>9</v>
      </c>
      <c r="D59" s="14" t="s">
        <v>107</v>
      </c>
      <c r="E59" s="12" t="s">
        <v>37</v>
      </c>
      <c r="F59" s="55"/>
      <c r="G59" s="79" t="s">
        <v>147</v>
      </c>
      <c r="H59" s="69" t="str">
        <f t="shared" si="4"/>
        <v>Veuillez compléter le prix pour la quantité de référence HT</v>
      </c>
    </row>
    <row r="60" spans="1:8" ht="45.95" customHeight="1" x14ac:dyDescent="0.2">
      <c r="A60" s="77" t="s">
        <v>110</v>
      </c>
      <c r="B60" s="36">
        <v>1000</v>
      </c>
      <c r="C60" s="37" t="s">
        <v>9</v>
      </c>
      <c r="D60" s="14" t="s">
        <v>107</v>
      </c>
      <c r="E60" s="12" t="s">
        <v>37</v>
      </c>
      <c r="F60" s="55"/>
      <c r="G60" s="79" t="s">
        <v>148</v>
      </c>
      <c r="H60" s="69" t="str">
        <f t="shared" si="4"/>
        <v>Veuillez compléter le prix pour la quantité de référence HT</v>
      </c>
    </row>
    <row r="61" spans="1:8" ht="45.95" customHeight="1" x14ac:dyDescent="0.2">
      <c r="A61" s="77" t="s">
        <v>110</v>
      </c>
      <c r="B61" s="36">
        <v>3900</v>
      </c>
      <c r="C61" s="37" t="s">
        <v>9</v>
      </c>
      <c r="D61" s="14" t="s">
        <v>107</v>
      </c>
      <c r="E61" s="12" t="s">
        <v>37</v>
      </c>
      <c r="F61" s="55"/>
      <c r="G61" s="79" t="s">
        <v>149</v>
      </c>
      <c r="H61" s="69" t="str">
        <f t="shared" si="4"/>
        <v>Veuillez compléter le prix pour la quantité de référence HT</v>
      </c>
    </row>
    <row r="62" spans="1:8" ht="45.95" customHeight="1" x14ac:dyDescent="0.2">
      <c r="A62" s="77" t="s">
        <v>110</v>
      </c>
      <c r="B62" s="36">
        <v>520</v>
      </c>
      <c r="C62" s="37" t="s">
        <v>9</v>
      </c>
      <c r="D62" s="14" t="s">
        <v>107</v>
      </c>
      <c r="E62" s="12" t="s">
        <v>37</v>
      </c>
      <c r="F62" s="55"/>
      <c r="G62" s="79" t="s">
        <v>150</v>
      </c>
      <c r="H62" s="69" t="str">
        <f t="shared" si="4"/>
        <v>Veuillez compléter le prix pour la quantité de référence HT</v>
      </c>
    </row>
    <row r="63" spans="1:8" ht="45.95" customHeight="1" x14ac:dyDescent="0.2">
      <c r="A63" s="77" t="s">
        <v>110</v>
      </c>
      <c r="B63" s="36">
        <v>155</v>
      </c>
      <c r="C63" s="37" t="s">
        <v>9</v>
      </c>
      <c r="D63" s="14" t="s">
        <v>107</v>
      </c>
      <c r="E63" s="12" t="s">
        <v>37</v>
      </c>
      <c r="F63" s="55"/>
      <c r="G63" s="79" t="s">
        <v>151</v>
      </c>
      <c r="H63" s="69" t="str">
        <f t="shared" si="4"/>
        <v>Veuillez compléter le prix pour la quantité de référence HT</v>
      </c>
    </row>
    <row r="64" spans="1:8" ht="45.95" customHeight="1" x14ac:dyDescent="0.2">
      <c r="A64" s="77" t="s">
        <v>110</v>
      </c>
      <c r="B64" s="36">
        <v>190</v>
      </c>
      <c r="C64" s="37" t="s">
        <v>9</v>
      </c>
      <c r="D64" s="14" t="s">
        <v>107</v>
      </c>
      <c r="E64" s="12" t="s">
        <v>37</v>
      </c>
      <c r="F64" s="55"/>
      <c r="G64" s="79" t="s">
        <v>152</v>
      </c>
      <c r="H64" s="69" t="str">
        <f t="shared" si="4"/>
        <v>Veuillez compléter le prix pour la quantité de référence HT</v>
      </c>
    </row>
    <row r="65" spans="1:8" ht="45.95" customHeight="1" x14ac:dyDescent="0.2">
      <c r="A65" s="77" t="s">
        <v>110</v>
      </c>
      <c r="B65" s="36">
        <v>309</v>
      </c>
      <c r="C65" s="37" t="s">
        <v>9</v>
      </c>
      <c r="D65" s="14" t="s">
        <v>107</v>
      </c>
      <c r="E65" s="12" t="s">
        <v>37</v>
      </c>
      <c r="F65" s="55"/>
      <c r="G65" s="79" t="s">
        <v>153</v>
      </c>
      <c r="H65" s="69" t="str">
        <f t="shared" si="4"/>
        <v>Veuillez compléter le prix pour la quantité de référence HT</v>
      </c>
    </row>
    <row r="66" spans="1:8" ht="45.95" customHeight="1" x14ac:dyDescent="0.2">
      <c r="A66" s="77" t="s">
        <v>110</v>
      </c>
      <c r="B66" s="36">
        <v>2340</v>
      </c>
      <c r="C66" s="37" t="s">
        <v>9</v>
      </c>
      <c r="D66" s="14" t="s">
        <v>107</v>
      </c>
      <c r="E66" s="12" t="s">
        <v>37</v>
      </c>
      <c r="F66" s="55"/>
      <c r="G66" s="79" t="s">
        <v>154</v>
      </c>
      <c r="H66" s="69" t="str">
        <f t="shared" si="4"/>
        <v>Veuillez compléter le prix pour la quantité de référence HT</v>
      </c>
    </row>
    <row r="67" spans="1:8" ht="45.95" customHeight="1" x14ac:dyDescent="0.2">
      <c r="A67" s="77" t="s">
        <v>110</v>
      </c>
      <c r="B67" s="36">
        <v>565</v>
      </c>
      <c r="C67" s="37" t="s">
        <v>9</v>
      </c>
      <c r="D67" s="14" t="s">
        <v>107</v>
      </c>
      <c r="E67" s="12" t="s">
        <v>37</v>
      </c>
      <c r="F67" s="55"/>
      <c r="G67" s="79" t="s">
        <v>155</v>
      </c>
      <c r="H67" s="69" t="str">
        <f t="shared" si="4"/>
        <v>Veuillez compléter le prix pour la quantité de référence HT</v>
      </c>
    </row>
    <row r="68" spans="1:8" ht="45.95" customHeight="1" x14ac:dyDescent="0.2">
      <c r="A68" s="77" t="s">
        <v>110</v>
      </c>
      <c r="B68" s="36">
        <v>470</v>
      </c>
      <c r="C68" s="37" t="s">
        <v>9</v>
      </c>
      <c r="D68" s="14" t="s">
        <v>107</v>
      </c>
      <c r="E68" s="12" t="s">
        <v>37</v>
      </c>
      <c r="F68" s="55"/>
      <c r="G68" s="79" t="s">
        <v>156</v>
      </c>
      <c r="H68" s="69" t="str">
        <f t="shared" si="4"/>
        <v>Veuillez compléter le prix pour la quantité de référence HT</v>
      </c>
    </row>
    <row r="69" spans="1:8" ht="45.95" customHeight="1" x14ac:dyDescent="0.2">
      <c r="A69" s="77" t="s">
        <v>110</v>
      </c>
      <c r="B69" s="36">
        <v>99</v>
      </c>
      <c r="C69" s="37" t="s">
        <v>9</v>
      </c>
      <c r="D69" s="14" t="s">
        <v>107</v>
      </c>
      <c r="E69" s="12" t="s">
        <v>37</v>
      </c>
      <c r="F69" s="55"/>
      <c r="G69" s="79" t="s">
        <v>157</v>
      </c>
      <c r="H69" s="69" t="str">
        <f t="shared" si="4"/>
        <v>Veuillez compléter le prix pour la quantité de référence HT</v>
      </c>
    </row>
    <row r="70" spans="1:8" ht="45.95" customHeight="1" x14ac:dyDescent="0.2">
      <c r="A70" s="77" t="s">
        <v>110</v>
      </c>
      <c r="B70" s="36">
        <v>260</v>
      </c>
      <c r="C70" s="37" t="s">
        <v>9</v>
      </c>
      <c r="D70" s="14" t="s">
        <v>107</v>
      </c>
      <c r="E70" s="12" t="s">
        <v>37</v>
      </c>
      <c r="F70" s="55"/>
      <c r="G70" s="79" t="s">
        <v>158</v>
      </c>
      <c r="H70" s="69" t="str">
        <f t="shared" si="4"/>
        <v>Veuillez compléter le prix pour la quantité de référence HT</v>
      </c>
    </row>
    <row r="71" spans="1:8" ht="45.95" customHeight="1" x14ac:dyDescent="0.2">
      <c r="A71" s="77" t="s">
        <v>110</v>
      </c>
      <c r="B71" s="36">
        <v>590</v>
      </c>
      <c r="C71" s="37" t="s">
        <v>9</v>
      </c>
      <c r="D71" s="14" t="s">
        <v>107</v>
      </c>
      <c r="E71" s="12" t="s">
        <v>37</v>
      </c>
      <c r="F71" s="55"/>
      <c r="G71" s="79" t="s">
        <v>159</v>
      </c>
      <c r="H71" s="69" t="str">
        <f t="shared" si="4"/>
        <v>Veuillez compléter le prix pour la quantité de référence HT</v>
      </c>
    </row>
    <row r="72" spans="1:8" ht="45.95" customHeight="1" x14ac:dyDescent="0.2">
      <c r="A72" s="77" t="s">
        <v>110</v>
      </c>
      <c r="B72" s="36">
        <v>480</v>
      </c>
      <c r="C72" s="37" t="s">
        <v>9</v>
      </c>
      <c r="D72" s="14" t="s">
        <v>107</v>
      </c>
      <c r="E72" s="12" t="s">
        <v>37</v>
      </c>
      <c r="F72" s="55"/>
      <c r="G72" s="79" t="s">
        <v>160</v>
      </c>
      <c r="H72" s="69" t="str">
        <f t="shared" si="4"/>
        <v>Veuillez compléter le prix pour la quantité de référence HT</v>
      </c>
    </row>
    <row r="73" spans="1:8" ht="45.95" customHeight="1" x14ac:dyDescent="0.2">
      <c r="A73" s="77" t="s">
        <v>110</v>
      </c>
      <c r="B73" s="36">
        <v>210</v>
      </c>
      <c r="C73" s="37" t="s">
        <v>9</v>
      </c>
      <c r="D73" s="14" t="s">
        <v>107</v>
      </c>
      <c r="E73" s="12" t="s">
        <v>37</v>
      </c>
      <c r="F73" s="55"/>
      <c r="G73" s="79" t="s">
        <v>161</v>
      </c>
      <c r="H73" s="69" t="str">
        <f t="shared" si="4"/>
        <v>Veuillez compléter le prix pour la quantité de référence HT</v>
      </c>
    </row>
    <row r="74" spans="1:8" ht="45.95" customHeight="1" x14ac:dyDescent="0.2">
      <c r="A74" s="77" t="s">
        <v>110</v>
      </c>
      <c r="B74" s="36">
        <v>4600</v>
      </c>
      <c r="C74" s="37" t="s">
        <v>9</v>
      </c>
      <c r="D74" s="14" t="s">
        <v>107</v>
      </c>
      <c r="E74" s="12" t="s">
        <v>37</v>
      </c>
      <c r="F74" s="55"/>
      <c r="G74" s="79" t="s">
        <v>162</v>
      </c>
      <c r="H74" s="69" t="str">
        <f t="shared" si="4"/>
        <v>Veuillez compléter le prix pour la quantité de référence HT</v>
      </c>
    </row>
    <row r="75" spans="1:8" ht="45.95" customHeight="1" x14ac:dyDescent="0.2">
      <c r="A75" s="77" t="s">
        <v>110</v>
      </c>
      <c r="B75" s="36">
        <v>1360</v>
      </c>
      <c r="C75" s="37" t="s">
        <v>9</v>
      </c>
      <c r="D75" s="14" t="s">
        <v>107</v>
      </c>
      <c r="E75" s="12" t="s">
        <v>37</v>
      </c>
      <c r="F75" s="55"/>
      <c r="G75" s="79" t="s">
        <v>163</v>
      </c>
      <c r="H75" s="69" t="str">
        <f t="shared" si="4"/>
        <v>Veuillez compléter le prix pour la quantité de référence HT</v>
      </c>
    </row>
    <row r="76" spans="1:8" ht="45.95" customHeight="1" x14ac:dyDescent="0.2">
      <c r="A76" s="77" t="s">
        <v>110</v>
      </c>
      <c r="B76" s="36">
        <v>1710</v>
      </c>
      <c r="C76" s="37" t="s">
        <v>9</v>
      </c>
      <c r="D76" s="14" t="s">
        <v>107</v>
      </c>
      <c r="E76" s="12" t="s">
        <v>37</v>
      </c>
      <c r="F76" s="55"/>
      <c r="G76" s="79" t="s">
        <v>164</v>
      </c>
      <c r="H76" s="69" t="str">
        <f t="shared" si="4"/>
        <v>Veuillez compléter le prix pour la quantité de référence HT</v>
      </c>
    </row>
    <row r="77" spans="1:8" ht="45.95" customHeight="1" x14ac:dyDescent="0.2">
      <c r="A77" s="77" t="s">
        <v>181</v>
      </c>
      <c r="B77" s="36">
        <v>1367</v>
      </c>
      <c r="C77" s="37" t="s">
        <v>9</v>
      </c>
      <c r="D77" s="14" t="s">
        <v>107</v>
      </c>
      <c r="E77" s="12" t="s">
        <v>37</v>
      </c>
      <c r="F77" s="55"/>
      <c r="G77" s="79" t="s">
        <v>165</v>
      </c>
      <c r="H77" s="69" t="str">
        <f t="shared" si="4"/>
        <v>Veuillez compléter le prix pour la quantité de référence HT</v>
      </c>
    </row>
    <row r="78" spans="1:8" ht="45.95" customHeight="1" x14ac:dyDescent="0.2">
      <c r="A78" s="77" t="s">
        <v>110</v>
      </c>
      <c r="B78" s="36">
        <v>610</v>
      </c>
      <c r="C78" s="37" t="s">
        <v>9</v>
      </c>
      <c r="D78" s="14" t="s">
        <v>11</v>
      </c>
      <c r="E78" s="12" t="s">
        <v>45</v>
      </c>
      <c r="F78" s="55"/>
      <c r="G78" s="79" t="s">
        <v>166</v>
      </c>
      <c r="H78" s="69" t="str">
        <f t="shared" si="4"/>
        <v>Veuillez compléter le prix pour la quantité de référence HT</v>
      </c>
    </row>
    <row r="79" spans="1:8" ht="45.95" customHeight="1" x14ac:dyDescent="0.2">
      <c r="A79" s="77" t="s">
        <v>182</v>
      </c>
      <c r="B79" s="36">
        <v>19271</v>
      </c>
      <c r="C79" s="37" t="s">
        <v>9</v>
      </c>
      <c r="D79" s="14" t="s">
        <v>23</v>
      </c>
      <c r="E79" s="12" t="s">
        <v>50</v>
      </c>
      <c r="F79" s="55"/>
      <c r="G79" s="79"/>
      <c r="H79" s="69" t="str">
        <f t="shared" si="4"/>
        <v>Veuillez compléter le prix pour la quantité de référence HT</v>
      </c>
    </row>
    <row r="80" spans="1:8" ht="45.95" customHeight="1" x14ac:dyDescent="0.2">
      <c r="A80" s="77" t="s">
        <v>183</v>
      </c>
      <c r="B80" s="36">
        <v>1200</v>
      </c>
      <c r="C80" s="37" t="s">
        <v>9</v>
      </c>
      <c r="D80" s="14" t="s">
        <v>23</v>
      </c>
      <c r="E80" s="12" t="s">
        <v>50</v>
      </c>
      <c r="F80" s="55"/>
      <c r="G80" s="79" t="s">
        <v>167</v>
      </c>
      <c r="H80" s="69" t="str">
        <f t="shared" si="4"/>
        <v>Veuillez compléter le prix pour la quantité de référence HT</v>
      </c>
    </row>
    <row r="81" spans="1:8" ht="45.95" customHeight="1" x14ac:dyDescent="0.2">
      <c r="A81" s="77" t="s">
        <v>184</v>
      </c>
      <c r="B81" s="36">
        <v>6200</v>
      </c>
      <c r="C81" s="37" t="s">
        <v>9</v>
      </c>
      <c r="D81" s="14" t="s">
        <v>23</v>
      </c>
      <c r="E81" s="12" t="s">
        <v>50</v>
      </c>
      <c r="F81" s="55"/>
      <c r="G81" s="79" t="s">
        <v>167</v>
      </c>
      <c r="H81" s="69" t="str">
        <f t="shared" si="4"/>
        <v>Veuillez compléter le prix pour la quantité de référence HT</v>
      </c>
    </row>
    <row r="82" spans="1:8" ht="45.95" customHeight="1" x14ac:dyDescent="0.2">
      <c r="A82" s="77" t="s">
        <v>184</v>
      </c>
      <c r="B82" s="36">
        <v>16761</v>
      </c>
      <c r="C82" s="37" t="s">
        <v>9</v>
      </c>
      <c r="D82" s="14" t="s">
        <v>106</v>
      </c>
      <c r="E82" s="12" t="s">
        <v>52</v>
      </c>
      <c r="F82" s="55"/>
      <c r="G82" s="79"/>
      <c r="H82" s="69" t="str">
        <f t="shared" si="4"/>
        <v>Veuillez compléter le prix pour la quantité de référence HT</v>
      </c>
    </row>
    <row r="83" spans="1:8" ht="45.95" customHeight="1" x14ac:dyDescent="0.2">
      <c r="A83" s="77" t="s">
        <v>184</v>
      </c>
      <c r="B83" s="36">
        <v>10800</v>
      </c>
      <c r="C83" s="37" t="s">
        <v>9</v>
      </c>
      <c r="D83" s="14" t="s">
        <v>111</v>
      </c>
      <c r="E83" s="12" t="s">
        <v>52</v>
      </c>
      <c r="F83" s="55"/>
      <c r="G83" s="79"/>
      <c r="H83" s="69" t="str">
        <f t="shared" si="4"/>
        <v>Veuillez compléter le prix pour la quantité de référence HT</v>
      </c>
    </row>
    <row r="84" spans="1:8" ht="45.95" customHeight="1" x14ac:dyDescent="0.2">
      <c r="A84" s="77" t="s">
        <v>185</v>
      </c>
      <c r="B84" s="36">
        <v>35</v>
      </c>
      <c r="C84" s="37" t="s">
        <v>54</v>
      </c>
      <c r="D84" s="14" t="s">
        <v>105</v>
      </c>
      <c r="E84" s="12" t="s">
        <v>56</v>
      </c>
      <c r="F84" s="55"/>
      <c r="G84" s="79" t="s">
        <v>168</v>
      </c>
      <c r="H84" s="69" t="str">
        <f t="shared" si="4"/>
        <v>Veuillez compléter le prix pour la quantité de référence HT</v>
      </c>
    </row>
    <row r="85" spans="1:8" ht="45.95" customHeight="1" x14ac:dyDescent="0.2">
      <c r="A85" s="77" t="s">
        <v>186</v>
      </c>
      <c r="B85" s="36">
        <v>11</v>
      </c>
      <c r="C85" s="37" t="s">
        <v>54</v>
      </c>
      <c r="D85" s="14" t="s">
        <v>105</v>
      </c>
      <c r="E85" s="12" t="s">
        <v>56</v>
      </c>
      <c r="F85" s="55"/>
      <c r="G85" s="79" t="s">
        <v>169</v>
      </c>
      <c r="H85" s="69" t="str">
        <f t="shared" si="4"/>
        <v>Veuillez compléter le prix pour la quantité de référence HT</v>
      </c>
    </row>
    <row r="86" spans="1:8" ht="45.95" customHeight="1" x14ac:dyDescent="0.2">
      <c r="A86" s="77" t="s">
        <v>187</v>
      </c>
      <c r="B86" s="36">
        <v>20</v>
      </c>
      <c r="C86" s="37" t="s">
        <v>54</v>
      </c>
      <c r="D86" s="14" t="s">
        <v>105</v>
      </c>
      <c r="E86" s="12" t="s">
        <v>56</v>
      </c>
      <c r="F86" s="55"/>
      <c r="G86" s="79" t="s">
        <v>169</v>
      </c>
      <c r="H86" s="69" t="str">
        <f t="shared" si="4"/>
        <v>Veuillez compléter le prix pour la quantité de référence HT</v>
      </c>
    </row>
    <row r="87" spans="1:8" ht="45.95" customHeight="1" x14ac:dyDescent="0.2">
      <c r="A87" s="77" t="s">
        <v>188</v>
      </c>
      <c r="B87" s="36">
        <v>10</v>
      </c>
      <c r="C87" s="37" t="s">
        <v>54</v>
      </c>
      <c r="D87" s="14" t="s">
        <v>105</v>
      </c>
      <c r="E87" s="12" t="s">
        <v>56</v>
      </c>
      <c r="F87" s="55"/>
      <c r="G87" s="79" t="s">
        <v>169</v>
      </c>
      <c r="H87" s="69" t="str">
        <f>IF(F87="","Veuillez compléter le prix pour la quantité de référence HT","")</f>
        <v>Veuillez compléter le prix pour la quantité de référence HT</v>
      </c>
    </row>
    <row r="88" spans="1:8" ht="45.95" customHeight="1" x14ac:dyDescent="0.2">
      <c r="A88" s="77" t="s">
        <v>189</v>
      </c>
      <c r="B88" s="36">
        <v>66</v>
      </c>
      <c r="C88" s="37" t="s">
        <v>54</v>
      </c>
      <c r="D88" s="14" t="s">
        <v>62</v>
      </c>
      <c r="E88" s="12" t="s">
        <v>63</v>
      </c>
      <c r="F88" s="55"/>
      <c r="G88" s="79" t="s">
        <v>170</v>
      </c>
      <c r="H88" s="69" t="str">
        <f t="shared" ref="H88:H103" si="5">IF(F88="","Veuillez compléter le prix pour la quantité de référence HT","")</f>
        <v>Veuillez compléter le prix pour la quantité de référence HT</v>
      </c>
    </row>
    <row r="89" spans="1:8" ht="45.95" customHeight="1" x14ac:dyDescent="0.2">
      <c r="A89" s="77" t="s">
        <v>190</v>
      </c>
      <c r="B89" s="36">
        <v>21</v>
      </c>
      <c r="C89" s="37" t="s">
        <v>54</v>
      </c>
      <c r="D89" s="14" t="s">
        <v>62</v>
      </c>
      <c r="E89" s="12" t="s">
        <v>63</v>
      </c>
      <c r="F89" s="55"/>
      <c r="G89" s="79" t="s">
        <v>170</v>
      </c>
      <c r="H89" s="69" t="str">
        <f t="shared" si="5"/>
        <v>Veuillez compléter le prix pour la quantité de référence HT</v>
      </c>
    </row>
    <row r="90" spans="1:8" ht="45.95" customHeight="1" x14ac:dyDescent="0.2">
      <c r="A90" s="77" t="s">
        <v>191</v>
      </c>
      <c r="B90" s="36">
        <v>15</v>
      </c>
      <c r="C90" s="37" t="s">
        <v>54</v>
      </c>
      <c r="D90" s="14" t="s">
        <v>62</v>
      </c>
      <c r="E90" s="12" t="s">
        <v>63</v>
      </c>
      <c r="F90" s="55"/>
      <c r="G90" s="79" t="s">
        <v>170</v>
      </c>
      <c r="H90" s="69" t="str">
        <f t="shared" si="5"/>
        <v>Veuillez compléter le prix pour la quantité de référence HT</v>
      </c>
    </row>
    <row r="91" spans="1:8" ht="45.95" customHeight="1" x14ac:dyDescent="0.2">
      <c r="A91" s="77" t="s">
        <v>192</v>
      </c>
      <c r="B91" s="36">
        <v>18</v>
      </c>
      <c r="C91" s="37" t="s">
        <v>54</v>
      </c>
      <c r="D91" s="14" t="s">
        <v>62</v>
      </c>
      <c r="E91" s="12" t="s">
        <v>63</v>
      </c>
      <c r="F91" s="55"/>
      <c r="G91" s="79" t="s">
        <v>171</v>
      </c>
      <c r="H91" s="69" t="str">
        <f t="shared" si="5"/>
        <v>Veuillez compléter le prix pour la quantité de référence HT</v>
      </c>
    </row>
    <row r="92" spans="1:8" ht="45.95" customHeight="1" x14ac:dyDescent="0.2">
      <c r="A92" s="77" t="s">
        <v>192</v>
      </c>
      <c r="B92" s="36">
        <v>768</v>
      </c>
      <c r="C92" s="37" t="s">
        <v>9</v>
      </c>
      <c r="D92" s="14" t="s">
        <v>82</v>
      </c>
      <c r="E92" s="12" t="s">
        <v>83</v>
      </c>
      <c r="F92" s="55"/>
      <c r="G92" s="79"/>
      <c r="H92" s="69" t="str">
        <f t="shared" si="5"/>
        <v>Veuillez compléter le prix pour la quantité de référence HT</v>
      </c>
    </row>
    <row r="93" spans="1:8" ht="45.95" customHeight="1" x14ac:dyDescent="0.2">
      <c r="A93" s="77" t="s">
        <v>192</v>
      </c>
      <c r="B93" s="36">
        <v>200</v>
      </c>
      <c r="C93" s="37" t="s">
        <v>12</v>
      </c>
      <c r="D93" s="14" t="s">
        <v>87</v>
      </c>
      <c r="E93" s="12" t="s">
        <v>88</v>
      </c>
      <c r="F93" s="55"/>
      <c r="G93" s="79" t="s">
        <v>172</v>
      </c>
      <c r="H93" s="69" t="str">
        <f t="shared" si="5"/>
        <v>Veuillez compléter le prix pour la quantité de référence HT</v>
      </c>
    </row>
    <row r="94" spans="1:8" ht="45.95" customHeight="1" x14ac:dyDescent="0.2">
      <c r="A94" s="77" t="s">
        <v>192</v>
      </c>
      <c r="B94" s="36">
        <v>1624</v>
      </c>
      <c r="C94" s="37" t="s">
        <v>9</v>
      </c>
      <c r="D94" s="14" t="s">
        <v>89</v>
      </c>
      <c r="E94" s="12" t="s">
        <v>90</v>
      </c>
      <c r="F94" s="55"/>
      <c r="G94" s="79"/>
      <c r="H94" s="69" t="str">
        <f t="shared" si="5"/>
        <v>Veuillez compléter le prix pour la quantité de référence HT</v>
      </c>
    </row>
    <row r="95" spans="1:8" ht="45.95" customHeight="1" x14ac:dyDescent="0.2">
      <c r="A95" s="77" t="s">
        <v>192</v>
      </c>
      <c r="B95" s="36">
        <v>69</v>
      </c>
      <c r="C95" s="37" t="s">
        <v>84</v>
      </c>
      <c r="D95" s="14" t="s">
        <v>89</v>
      </c>
      <c r="E95" s="12" t="s">
        <v>90</v>
      </c>
      <c r="F95" s="55"/>
      <c r="G95" s="79" t="s">
        <v>173</v>
      </c>
      <c r="H95" s="69" t="str">
        <f t="shared" si="5"/>
        <v>Veuillez compléter le prix pour la quantité de référence HT</v>
      </c>
    </row>
    <row r="96" spans="1:8" ht="45.95" customHeight="1" x14ac:dyDescent="0.2">
      <c r="A96" s="77" t="s">
        <v>189</v>
      </c>
      <c r="B96" s="36">
        <v>6</v>
      </c>
      <c r="C96" s="37" t="s">
        <v>84</v>
      </c>
      <c r="D96" s="14" t="s">
        <v>112</v>
      </c>
      <c r="E96" s="12" t="s">
        <v>90</v>
      </c>
      <c r="F96" s="55"/>
      <c r="G96" s="79"/>
      <c r="H96" s="69" t="str">
        <f t="shared" si="5"/>
        <v>Veuillez compléter le prix pour la quantité de référence HT</v>
      </c>
    </row>
    <row r="97" spans="1:8" ht="45.95" customHeight="1" x14ac:dyDescent="0.2">
      <c r="A97" s="77" t="s">
        <v>189</v>
      </c>
      <c r="B97" s="36">
        <v>826</v>
      </c>
      <c r="C97" s="37" t="s">
        <v>12</v>
      </c>
      <c r="D97" s="14" t="s">
        <v>13</v>
      </c>
      <c r="E97" s="12" t="s">
        <v>91</v>
      </c>
      <c r="F97" s="55"/>
      <c r="G97" s="79" t="s">
        <v>174</v>
      </c>
      <c r="H97" s="69" t="str">
        <f t="shared" si="5"/>
        <v>Veuillez compléter le prix pour la quantité de référence HT</v>
      </c>
    </row>
    <row r="98" spans="1:8" ht="45.95" customHeight="1" x14ac:dyDescent="0.2">
      <c r="A98" s="77" t="s">
        <v>189</v>
      </c>
      <c r="B98" s="36">
        <v>200</v>
      </c>
      <c r="C98" s="37" t="s">
        <v>12</v>
      </c>
      <c r="D98" s="14" t="s">
        <v>13</v>
      </c>
      <c r="E98" s="12" t="s">
        <v>91</v>
      </c>
      <c r="F98" s="55"/>
      <c r="G98" s="79" t="s">
        <v>175</v>
      </c>
      <c r="H98" s="69" t="str">
        <f t="shared" si="5"/>
        <v>Veuillez compléter le prix pour la quantité de référence HT</v>
      </c>
    </row>
    <row r="99" spans="1:8" ht="45.95" customHeight="1" x14ac:dyDescent="0.2">
      <c r="A99" s="77" t="s">
        <v>189</v>
      </c>
      <c r="B99" s="36">
        <v>112</v>
      </c>
      <c r="C99" s="37" t="s">
        <v>12</v>
      </c>
      <c r="D99" s="14" t="s">
        <v>13</v>
      </c>
      <c r="E99" s="12" t="s">
        <v>91</v>
      </c>
      <c r="F99" s="55"/>
      <c r="G99" s="79" t="s">
        <v>176</v>
      </c>
      <c r="H99" s="69" t="str">
        <f t="shared" si="5"/>
        <v>Veuillez compléter le prix pour la quantité de référence HT</v>
      </c>
    </row>
    <row r="100" spans="1:8" ht="45.95" customHeight="1" x14ac:dyDescent="0.2">
      <c r="A100" s="77" t="s">
        <v>189</v>
      </c>
      <c r="B100" s="36">
        <v>13</v>
      </c>
      <c r="C100" s="37" t="s">
        <v>12</v>
      </c>
      <c r="D100" s="14" t="s">
        <v>13</v>
      </c>
      <c r="E100" s="12" t="s">
        <v>91</v>
      </c>
      <c r="F100" s="55"/>
      <c r="G100" s="79" t="s">
        <v>177</v>
      </c>
      <c r="H100" s="69" t="str">
        <f t="shared" si="5"/>
        <v>Veuillez compléter le prix pour la quantité de référence HT</v>
      </c>
    </row>
    <row r="101" spans="1:8" ht="45.95" customHeight="1" x14ac:dyDescent="0.2">
      <c r="A101" s="77" t="s">
        <v>189</v>
      </c>
      <c r="B101" s="36">
        <v>17</v>
      </c>
      <c r="C101" s="37" t="s">
        <v>12</v>
      </c>
      <c r="D101" s="14" t="s">
        <v>13</v>
      </c>
      <c r="E101" s="12" t="s">
        <v>91</v>
      </c>
      <c r="F101" s="55"/>
      <c r="G101" s="79" t="s">
        <v>178</v>
      </c>
      <c r="H101" s="69" t="str">
        <f t="shared" si="5"/>
        <v>Veuillez compléter le prix pour la quantité de référence HT</v>
      </c>
    </row>
    <row r="102" spans="1:8" ht="45.95" customHeight="1" x14ac:dyDescent="0.2">
      <c r="A102" s="77" t="s">
        <v>189</v>
      </c>
      <c r="B102" s="36">
        <v>20</v>
      </c>
      <c r="C102" s="37" t="s">
        <v>12</v>
      </c>
      <c r="D102" s="14" t="s">
        <v>13</v>
      </c>
      <c r="E102" s="12" t="s">
        <v>91</v>
      </c>
      <c r="F102" s="55"/>
      <c r="G102" s="79" t="s">
        <v>179</v>
      </c>
      <c r="H102" s="69" t="str">
        <f t="shared" si="5"/>
        <v>Veuillez compléter le prix pour la quantité de référence HT</v>
      </c>
    </row>
    <row r="103" spans="1:8" ht="45.95" customHeight="1" x14ac:dyDescent="0.2">
      <c r="A103" s="77" t="s">
        <v>189</v>
      </c>
      <c r="B103" s="36">
        <v>42</v>
      </c>
      <c r="C103" s="37" t="s">
        <v>12</v>
      </c>
      <c r="D103" s="14" t="s">
        <v>13</v>
      </c>
      <c r="E103" s="12" t="s">
        <v>91</v>
      </c>
      <c r="F103" s="55"/>
      <c r="G103" s="79" t="s">
        <v>180</v>
      </c>
      <c r="H103" s="69" t="str">
        <f t="shared" si="5"/>
        <v>Veuillez compléter le prix pour la quantité de référence HT</v>
      </c>
    </row>
    <row r="104" spans="1:8" ht="48" customHeight="1" x14ac:dyDescent="0.2">
      <c r="A104" s="91" t="s">
        <v>16</v>
      </c>
      <c r="B104" s="91"/>
      <c r="C104" s="92"/>
      <c r="D104" s="93" t="s">
        <v>17</v>
      </c>
      <c r="E104" s="94"/>
      <c r="F104" s="70"/>
    </row>
    <row r="105" spans="1:8" ht="48" customHeight="1" x14ac:dyDescent="0.2">
      <c r="B105" s="78" t="s">
        <v>18</v>
      </c>
      <c r="C105" s="63"/>
      <c r="D105" s="63" t="s">
        <v>19</v>
      </c>
      <c r="E105" s="63"/>
      <c r="F105" s="63"/>
    </row>
    <row r="106" spans="1:8" ht="48" customHeight="1" x14ac:dyDescent="0.2">
      <c r="B106" s="84" t="s">
        <v>20</v>
      </c>
      <c r="C106" s="84"/>
      <c r="D106" s="84"/>
      <c r="E106" s="84"/>
      <c r="F106" s="84"/>
    </row>
    <row r="107" spans="1:8" ht="48" customHeight="1" x14ac:dyDescent="0.2">
      <c r="A107" s="13"/>
      <c r="B107" s="13"/>
      <c r="C107" s="13"/>
      <c r="D107" s="85"/>
      <c r="E107" s="85"/>
      <c r="F107" s="85"/>
      <c r="G107" s="85"/>
    </row>
    <row r="108" spans="1:8" ht="48" customHeight="1" x14ac:dyDescent="0.2">
      <c r="A108" s="13"/>
      <c r="B108" s="13"/>
      <c r="C108" s="13"/>
      <c r="D108" s="13"/>
      <c r="E108" s="13"/>
      <c r="F108" s="13"/>
      <c r="G108" s="13"/>
    </row>
    <row r="109" spans="1:8" ht="48" customHeight="1" x14ac:dyDescent="0.2"/>
    <row r="110" spans="1:8" ht="48" customHeight="1" x14ac:dyDescent="0.2"/>
    <row r="111" spans="1:8" ht="48" customHeight="1" x14ac:dyDescent="0.2"/>
    <row r="112" spans="1:8" ht="48" customHeight="1" x14ac:dyDescent="0.2"/>
    <row r="113" ht="48" customHeight="1" x14ac:dyDescent="0.2"/>
    <row r="114" ht="48" customHeight="1" x14ac:dyDescent="0.2"/>
    <row r="115" ht="48" customHeight="1" x14ac:dyDescent="0.2"/>
    <row r="116" ht="48" customHeight="1" x14ac:dyDescent="0.2"/>
  </sheetData>
  <sheetProtection selectLockedCells="1" selectUnlockedCells="1"/>
  <mergeCells count="12">
    <mergeCell ref="A6:G6"/>
    <mergeCell ref="A1:G1"/>
    <mergeCell ref="A2:G2"/>
    <mergeCell ref="A3:G3"/>
    <mergeCell ref="A4:G4"/>
    <mergeCell ref="A5:G5"/>
    <mergeCell ref="B106:F106"/>
    <mergeCell ref="D107:G107"/>
    <mergeCell ref="B7:C7"/>
    <mergeCell ref="A8:G8"/>
    <mergeCell ref="A104:C104"/>
    <mergeCell ref="D104:E104"/>
  </mergeCells>
  <conditionalFormatting sqref="F9:F30">
    <cfRule type="cellIs" dxfId="25" priority="12" operator="equal">
      <formula>$E$8="&lt;&gt;"</formula>
    </cfRule>
  </conditionalFormatting>
  <conditionalFormatting sqref="F31:F36">
    <cfRule type="cellIs" dxfId="24" priority="11" operator="equal">
      <formula>$E$8="&lt;&gt;"</formula>
    </cfRule>
  </conditionalFormatting>
  <conditionalFormatting sqref="F37:F38">
    <cfRule type="cellIs" dxfId="23" priority="10" operator="equal">
      <formula>$E$8="&lt;&gt;"</formula>
    </cfRule>
  </conditionalFormatting>
  <conditionalFormatting sqref="F39:F60">
    <cfRule type="cellIs" dxfId="22" priority="9" operator="equal">
      <formula>$E$8="&lt;&gt;"</formula>
    </cfRule>
  </conditionalFormatting>
  <conditionalFormatting sqref="F61:F66">
    <cfRule type="cellIs" dxfId="21" priority="8" operator="equal">
      <formula>$E$8="&lt;&gt;"</formula>
    </cfRule>
  </conditionalFormatting>
  <conditionalFormatting sqref="F67:F68">
    <cfRule type="cellIs" dxfId="20" priority="7" operator="equal">
      <formula>$E$8="&lt;&gt;"</formula>
    </cfRule>
  </conditionalFormatting>
  <conditionalFormatting sqref="F69:F78">
    <cfRule type="cellIs" dxfId="19" priority="6" operator="equal">
      <formula>$E$8="&lt;&gt;"</formula>
    </cfRule>
  </conditionalFormatting>
  <conditionalFormatting sqref="F79:F84">
    <cfRule type="cellIs" dxfId="18" priority="5" operator="equal">
      <formula>$E$8="&lt;&gt;"</formula>
    </cfRule>
  </conditionalFormatting>
  <conditionalFormatting sqref="F85:F86">
    <cfRule type="cellIs" dxfId="17" priority="4" operator="equal">
      <formula>$E$8="&lt;&gt;"</formula>
    </cfRule>
  </conditionalFormatting>
  <conditionalFormatting sqref="F87:F103">
    <cfRule type="cellIs" dxfId="16" priority="3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10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60"/>
  <sheetViews>
    <sheetView topLeftCell="A40" zoomScale="85" zoomScaleNormal="85" zoomScaleSheetLayoutView="85" workbookViewId="0">
      <selection activeCell="D47" sqref="D47:E47"/>
    </sheetView>
  </sheetViews>
  <sheetFormatPr baseColWidth="10" defaultColWidth="11.42578125" defaultRowHeight="12.75" x14ac:dyDescent="0.2"/>
  <cols>
    <col min="1" max="1" width="41.5703125" customWidth="1"/>
    <col min="2" max="2" width="10.5703125" style="49" customWidth="1"/>
    <col min="3" max="3" width="10.85546875" customWidth="1"/>
    <col min="4" max="4" width="33.7109375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s="2" customFormat="1" ht="42.75" customHeight="1" x14ac:dyDescent="0.2">
      <c r="A2" s="120" t="s">
        <v>21</v>
      </c>
      <c r="B2" s="121"/>
      <c r="C2" s="121"/>
      <c r="D2" s="121"/>
      <c r="E2" s="121"/>
      <c r="F2" s="121"/>
      <c r="G2" s="122"/>
    </row>
    <row r="3" spans="1:8" s="3" customFormat="1" ht="33" customHeight="1" x14ac:dyDescent="0.2">
      <c r="A3" s="101" t="s">
        <v>103</v>
      </c>
      <c r="B3" s="102"/>
      <c r="C3" s="102"/>
      <c r="D3" s="102"/>
      <c r="E3" s="102"/>
      <c r="F3" s="102"/>
      <c r="G3" s="103"/>
      <c r="H3" s="6"/>
    </row>
    <row r="4" spans="1:8" s="3" customFormat="1" ht="42.75" customHeight="1" x14ac:dyDescent="0.2">
      <c r="A4" s="104" t="s">
        <v>102</v>
      </c>
      <c r="B4" s="105"/>
      <c r="C4" s="105"/>
      <c r="D4" s="105"/>
      <c r="E4" s="105"/>
      <c r="F4" s="105"/>
      <c r="G4" s="106"/>
      <c r="H4" s="24"/>
    </row>
    <row r="5" spans="1:8" s="3" customFormat="1" ht="42.75" customHeight="1" x14ac:dyDescent="0.2">
      <c r="A5" s="107" t="s">
        <v>108</v>
      </c>
      <c r="B5" s="108"/>
      <c r="C5" s="108"/>
      <c r="D5" s="108"/>
      <c r="E5" s="108"/>
      <c r="F5" s="108"/>
      <c r="G5" s="109"/>
      <c r="H5" s="61"/>
    </row>
    <row r="6" spans="1:8" s="2" customFormat="1" ht="34.5" customHeight="1" thickBot="1" x14ac:dyDescent="0.25">
      <c r="A6" s="110" t="s">
        <v>2</v>
      </c>
      <c r="B6" s="111"/>
      <c r="C6" s="111"/>
      <c r="D6" s="111"/>
      <c r="E6" s="111"/>
      <c r="F6" s="111"/>
      <c r="G6" s="112"/>
    </row>
    <row r="7" spans="1:8" s="4" customFormat="1" ht="79.5" customHeight="1" x14ac:dyDescent="0.2">
      <c r="A7" s="25" t="s">
        <v>3</v>
      </c>
      <c r="B7" s="113" t="s">
        <v>4</v>
      </c>
      <c r="C7" s="114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5.95" customHeight="1" x14ac:dyDescent="0.2">
      <c r="A8" s="77" t="s">
        <v>110</v>
      </c>
      <c r="B8" s="36">
        <v>1</v>
      </c>
      <c r="C8" s="37" t="s">
        <v>9</v>
      </c>
      <c r="D8" s="14" t="s">
        <v>193</v>
      </c>
      <c r="E8" s="12" t="s">
        <v>26</v>
      </c>
      <c r="F8" s="55"/>
      <c r="G8" s="79" t="s">
        <v>196</v>
      </c>
      <c r="H8" s="69" t="str">
        <f>IF(F8="","Veuillez compléter le prix HT pour la quantité de référence","")</f>
        <v>Veuillez compléter le prix HT pour la quantité de référence</v>
      </c>
    </row>
    <row r="9" spans="1:8" s="9" customFormat="1" ht="45.95" customHeight="1" x14ac:dyDescent="0.2">
      <c r="A9" s="77" t="s">
        <v>110</v>
      </c>
      <c r="B9" s="36">
        <v>1</v>
      </c>
      <c r="C9" s="37" t="s">
        <v>9</v>
      </c>
      <c r="D9" s="14" t="s">
        <v>193</v>
      </c>
      <c r="E9" s="12" t="s">
        <v>26</v>
      </c>
      <c r="F9" s="55"/>
      <c r="G9" s="79" t="s">
        <v>197</v>
      </c>
      <c r="H9" s="69" t="str">
        <f t="shared" ref="H9:H18" si="0">IF(F9="","Veuillez compléter le prix HT pour la quantité de référence","")</f>
        <v>Veuillez compléter le prix HT pour la quantité de référence</v>
      </c>
    </row>
    <row r="10" spans="1:8" ht="45.95" customHeight="1" x14ac:dyDescent="0.2">
      <c r="A10" s="77" t="s">
        <v>110</v>
      </c>
      <c r="B10" s="36">
        <v>1</v>
      </c>
      <c r="C10" s="37" t="s">
        <v>9</v>
      </c>
      <c r="D10" s="14" t="s">
        <v>14</v>
      </c>
      <c r="E10" s="12" t="s">
        <v>33</v>
      </c>
      <c r="F10" s="55"/>
      <c r="G10" s="79"/>
      <c r="H10" s="69" t="str">
        <f t="shared" si="0"/>
        <v>Veuillez compléter le prix HT pour la quantité de référence</v>
      </c>
    </row>
    <row r="11" spans="1:8" ht="45.95" customHeight="1" x14ac:dyDescent="0.2">
      <c r="A11" s="77" t="s">
        <v>110</v>
      </c>
      <c r="B11" s="36">
        <v>1</v>
      </c>
      <c r="C11" s="37" t="s">
        <v>9</v>
      </c>
      <c r="D11" s="14" t="s">
        <v>107</v>
      </c>
      <c r="E11" s="12" t="s">
        <v>37</v>
      </c>
      <c r="F11" s="55"/>
      <c r="G11" s="79" t="s">
        <v>196</v>
      </c>
      <c r="H11" s="69" t="str">
        <f t="shared" si="0"/>
        <v>Veuillez compléter le prix HT pour la quantité de référence</v>
      </c>
    </row>
    <row r="12" spans="1:8" ht="45.95" customHeight="1" x14ac:dyDescent="0.2">
      <c r="A12" s="77" t="s">
        <v>110</v>
      </c>
      <c r="B12" s="36">
        <v>1</v>
      </c>
      <c r="C12" s="37" t="s">
        <v>9</v>
      </c>
      <c r="D12" s="14" t="s">
        <v>107</v>
      </c>
      <c r="E12" s="12" t="s">
        <v>37</v>
      </c>
      <c r="F12" s="55"/>
      <c r="G12" s="79" t="s">
        <v>198</v>
      </c>
      <c r="H12" s="69" t="str">
        <f t="shared" si="0"/>
        <v>Veuillez compléter le prix HT pour la quantité de référence</v>
      </c>
    </row>
    <row r="13" spans="1:8" ht="45.95" customHeight="1" x14ac:dyDescent="0.2">
      <c r="A13" s="77" t="s">
        <v>110</v>
      </c>
      <c r="B13" s="36">
        <v>1</v>
      </c>
      <c r="C13" s="37" t="s">
        <v>12</v>
      </c>
      <c r="D13" s="14" t="s">
        <v>41</v>
      </c>
      <c r="E13" s="12" t="s">
        <v>42</v>
      </c>
      <c r="F13" s="55"/>
      <c r="G13" s="79"/>
      <c r="H13" s="69" t="str">
        <f t="shared" si="0"/>
        <v>Veuillez compléter le prix HT pour la quantité de référence</v>
      </c>
    </row>
    <row r="14" spans="1:8" ht="45.95" customHeight="1" x14ac:dyDescent="0.2">
      <c r="A14" s="77" t="s">
        <v>110</v>
      </c>
      <c r="B14" s="36">
        <v>1</v>
      </c>
      <c r="C14" s="37" t="s">
        <v>9</v>
      </c>
      <c r="D14" s="14" t="s">
        <v>11</v>
      </c>
      <c r="E14" s="12" t="s">
        <v>45</v>
      </c>
      <c r="F14" s="55"/>
      <c r="G14" s="79"/>
      <c r="H14" s="69" t="str">
        <f t="shared" si="0"/>
        <v>Veuillez compléter le prix HT pour la quantité de référence</v>
      </c>
    </row>
    <row r="15" spans="1:8" ht="45.95" customHeight="1" x14ac:dyDescent="0.2">
      <c r="A15" s="77" t="s">
        <v>110</v>
      </c>
      <c r="B15" s="36">
        <v>1</v>
      </c>
      <c r="C15" s="37" t="s">
        <v>12</v>
      </c>
      <c r="D15" s="14" t="s">
        <v>46</v>
      </c>
      <c r="E15" s="12" t="s">
        <v>47</v>
      </c>
      <c r="F15" s="55"/>
      <c r="G15" s="79"/>
      <c r="H15" s="69" t="str">
        <f t="shared" si="0"/>
        <v>Veuillez compléter le prix HT pour la quantité de référence</v>
      </c>
    </row>
    <row r="16" spans="1:8" ht="45.95" customHeight="1" x14ac:dyDescent="0.2">
      <c r="A16" s="77" t="s">
        <v>110</v>
      </c>
      <c r="B16" s="36">
        <v>1</v>
      </c>
      <c r="C16" s="37" t="s">
        <v>54</v>
      </c>
      <c r="D16" s="14" t="s">
        <v>105</v>
      </c>
      <c r="E16" s="12" t="s">
        <v>56</v>
      </c>
      <c r="F16" s="55"/>
      <c r="G16" s="79" t="s">
        <v>199</v>
      </c>
      <c r="H16" s="69" t="str">
        <f t="shared" si="0"/>
        <v>Veuillez compléter le prix HT pour la quantité de référence</v>
      </c>
    </row>
    <row r="17" spans="1:8" ht="45.95" customHeight="1" x14ac:dyDescent="0.2">
      <c r="A17" s="77" t="s">
        <v>110</v>
      </c>
      <c r="B17" s="36">
        <v>1</v>
      </c>
      <c r="C17" s="37" t="s">
        <v>54</v>
      </c>
      <c r="D17" s="14" t="s">
        <v>105</v>
      </c>
      <c r="E17" s="12" t="s">
        <v>56</v>
      </c>
      <c r="F17" s="55"/>
      <c r="G17" s="79" t="s">
        <v>200</v>
      </c>
      <c r="H17" s="69" t="str">
        <f t="shared" si="0"/>
        <v>Veuillez compléter le prix HT pour la quantité de référence</v>
      </c>
    </row>
    <row r="18" spans="1:8" ht="45.95" customHeight="1" x14ac:dyDescent="0.2">
      <c r="A18" s="77" t="s">
        <v>110</v>
      </c>
      <c r="B18" s="36">
        <v>1</v>
      </c>
      <c r="C18" s="37" t="s">
        <v>54</v>
      </c>
      <c r="D18" s="14" t="s">
        <v>105</v>
      </c>
      <c r="E18" s="12" t="s">
        <v>56</v>
      </c>
      <c r="F18" s="55"/>
      <c r="G18" s="79" t="s">
        <v>201</v>
      </c>
      <c r="H18" s="69" t="str">
        <f t="shared" si="0"/>
        <v>Veuillez compléter le prix HT pour la quantité de référence</v>
      </c>
    </row>
    <row r="19" spans="1:8" ht="45.95" customHeight="1" x14ac:dyDescent="0.2">
      <c r="A19" s="77" t="s">
        <v>110</v>
      </c>
      <c r="B19" s="36">
        <v>1</v>
      </c>
      <c r="C19" s="37" t="s">
        <v>54</v>
      </c>
      <c r="D19" s="14" t="s">
        <v>105</v>
      </c>
      <c r="E19" s="12" t="s">
        <v>56</v>
      </c>
      <c r="F19" s="55"/>
      <c r="G19" s="79" t="s">
        <v>202</v>
      </c>
      <c r="H19" s="69" t="str">
        <f>IF(F19="","Veuillez compléter le prix HT pour la quantité de référence","")</f>
        <v>Veuillez compléter le prix HT pour la quantité de référence</v>
      </c>
    </row>
    <row r="20" spans="1:8" ht="45.95" customHeight="1" x14ac:dyDescent="0.2">
      <c r="A20" s="77" t="s">
        <v>110</v>
      </c>
      <c r="B20" s="36">
        <v>1</v>
      </c>
      <c r="C20" s="37" t="s">
        <v>54</v>
      </c>
      <c r="D20" s="14" t="s">
        <v>105</v>
      </c>
      <c r="E20" s="12" t="s">
        <v>56</v>
      </c>
      <c r="F20" s="55"/>
      <c r="G20" s="79" t="s">
        <v>203</v>
      </c>
      <c r="H20" s="69" t="str">
        <f t="shared" ref="H20:H29" si="1">IF(F20="","Veuillez compléter le prix HT pour la quantité de référence","")</f>
        <v>Veuillez compléter le prix HT pour la quantité de référence</v>
      </c>
    </row>
    <row r="21" spans="1:8" ht="45.95" customHeight="1" x14ac:dyDescent="0.2">
      <c r="A21" s="77" t="s">
        <v>110</v>
      </c>
      <c r="B21" s="36">
        <v>1</v>
      </c>
      <c r="C21" s="37" t="s">
        <v>54</v>
      </c>
      <c r="D21" s="14" t="s">
        <v>62</v>
      </c>
      <c r="E21" s="12" t="s">
        <v>63</v>
      </c>
      <c r="F21" s="55"/>
      <c r="G21" s="79" t="s">
        <v>199</v>
      </c>
      <c r="H21" s="69" t="str">
        <f t="shared" si="1"/>
        <v>Veuillez compléter le prix HT pour la quantité de référence</v>
      </c>
    </row>
    <row r="22" spans="1:8" ht="45.95" customHeight="1" x14ac:dyDescent="0.2">
      <c r="A22" s="77" t="s">
        <v>110</v>
      </c>
      <c r="B22" s="36">
        <v>1</v>
      </c>
      <c r="C22" s="37" t="s">
        <v>54</v>
      </c>
      <c r="D22" s="14" t="s">
        <v>62</v>
      </c>
      <c r="E22" s="12" t="s">
        <v>63</v>
      </c>
      <c r="F22" s="55"/>
      <c r="G22" s="79" t="s">
        <v>200</v>
      </c>
      <c r="H22" s="69" t="str">
        <f t="shared" si="1"/>
        <v>Veuillez compléter le prix HT pour la quantité de référence</v>
      </c>
    </row>
    <row r="23" spans="1:8" ht="45.95" customHeight="1" x14ac:dyDescent="0.2">
      <c r="A23" s="77" t="s">
        <v>110</v>
      </c>
      <c r="B23" s="36">
        <v>1</v>
      </c>
      <c r="C23" s="37" t="s">
        <v>54</v>
      </c>
      <c r="D23" s="14" t="s">
        <v>62</v>
      </c>
      <c r="E23" s="12" t="s">
        <v>63</v>
      </c>
      <c r="F23" s="55"/>
      <c r="G23" s="79" t="s">
        <v>201</v>
      </c>
      <c r="H23" s="69" t="str">
        <f t="shared" si="1"/>
        <v>Veuillez compléter le prix HT pour la quantité de référence</v>
      </c>
    </row>
    <row r="24" spans="1:8" ht="45.95" customHeight="1" x14ac:dyDescent="0.2">
      <c r="A24" s="77" t="s">
        <v>110</v>
      </c>
      <c r="B24" s="36">
        <v>1</v>
      </c>
      <c r="C24" s="37" t="s">
        <v>54</v>
      </c>
      <c r="D24" s="14" t="s">
        <v>62</v>
      </c>
      <c r="E24" s="12" t="s">
        <v>63</v>
      </c>
      <c r="F24" s="55"/>
      <c r="G24" s="79" t="s">
        <v>202</v>
      </c>
      <c r="H24" s="69" t="str">
        <f t="shared" si="1"/>
        <v>Veuillez compléter le prix HT pour la quantité de référence</v>
      </c>
    </row>
    <row r="25" spans="1:8" ht="45.95" customHeight="1" x14ac:dyDescent="0.2">
      <c r="A25" s="77" t="s">
        <v>110</v>
      </c>
      <c r="B25" s="36">
        <v>1</v>
      </c>
      <c r="C25" s="37" t="s">
        <v>54</v>
      </c>
      <c r="D25" s="14" t="s">
        <v>62</v>
      </c>
      <c r="E25" s="12" t="s">
        <v>63</v>
      </c>
      <c r="F25" s="55"/>
      <c r="G25" s="79" t="s">
        <v>203</v>
      </c>
      <c r="H25" s="69" t="str">
        <f t="shared" si="1"/>
        <v>Veuillez compléter le prix HT pour la quantité de référence</v>
      </c>
    </row>
    <row r="26" spans="1:8" ht="45.95" customHeight="1" x14ac:dyDescent="0.2">
      <c r="A26" s="77" t="s">
        <v>110</v>
      </c>
      <c r="B26" s="36">
        <v>1</v>
      </c>
      <c r="C26" s="37" t="s">
        <v>54</v>
      </c>
      <c r="D26" s="14" t="s">
        <v>194</v>
      </c>
      <c r="E26" s="12" t="s">
        <v>63</v>
      </c>
      <c r="F26" s="55"/>
      <c r="G26" s="79" t="s">
        <v>204</v>
      </c>
      <c r="H26" s="69" t="str">
        <f t="shared" si="1"/>
        <v>Veuillez compléter le prix HT pour la quantité de référence</v>
      </c>
    </row>
    <row r="27" spans="1:8" ht="45.95" customHeight="1" x14ac:dyDescent="0.2">
      <c r="A27" s="77" t="s">
        <v>110</v>
      </c>
      <c r="B27" s="36">
        <v>1</v>
      </c>
      <c r="C27" s="37" t="s">
        <v>54</v>
      </c>
      <c r="D27" s="14" t="s">
        <v>194</v>
      </c>
      <c r="E27" s="12" t="s">
        <v>63</v>
      </c>
      <c r="F27" s="55"/>
      <c r="G27" s="79" t="s">
        <v>205</v>
      </c>
      <c r="H27" s="69" t="str">
        <f t="shared" si="1"/>
        <v>Veuillez compléter le prix HT pour la quantité de référence</v>
      </c>
    </row>
    <row r="28" spans="1:8" ht="45.95" customHeight="1" x14ac:dyDescent="0.2">
      <c r="A28" s="77" t="s">
        <v>110</v>
      </c>
      <c r="B28" s="36">
        <v>1</v>
      </c>
      <c r="C28" s="37" t="s">
        <v>54</v>
      </c>
      <c r="D28" s="14" t="s">
        <v>194</v>
      </c>
      <c r="E28" s="12" t="s">
        <v>63</v>
      </c>
      <c r="F28" s="55"/>
      <c r="G28" s="79" t="s">
        <v>201</v>
      </c>
      <c r="H28" s="69" t="str">
        <f t="shared" si="1"/>
        <v>Veuillez compléter le prix HT pour la quantité de référence</v>
      </c>
    </row>
    <row r="29" spans="1:8" ht="45.95" customHeight="1" x14ac:dyDescent="0.2">
      <c r="A29" s="77" t="s">
        <v>110</v>
      </c>
      <c r="B29" s="36">
        <v>1</v>
      </c>
      <c r="C29" s="37" t="s">
        <v>54</v>
      </c>
      <c r="D29" s="14" t="s">
        <v>194</v>
      </c>
      <c r="E29" s="12" t="s">
        <v>63</v>
      </c>
      <c r="F29" s="55"/>
      <c r="G29" s="79" t="s">
        <v>202</v>
      </c>
      <c r="H29" s="69" t="str">
        <f t="shared" si="1"/>
        <v>Veuillez compléter le prix HT pour la quantité de référence</v>
      </c>
    </row>
    <row r="30" spans="1:8" ht="45.95" customHeight="1" x14ac:dyDescent="0.2">
      <c r="A30" s="77" t="s">
        <v>110</v>
      </c>
      <c r="B30" s="36">
        <v>1</v>
      </c>
      <c r="C30" s="37" t="s">
        <v>54</v>
      </c>
      <c r="D30" s="14" t="s">
        <v>194</v>
      </c>
      <c r="E30" s="12" t="s">
        <v>63</v>
      </c>
      <c r="F30" s="55"/>
      <c r="G30" s="79" t="s">
        <v>206</v>
      </c>
    </row>
    <row r="31" spans="1:8" ht="45.95" customHeight="1" x14ac:dyDescent="0.2">
      <c r="A31" s="77" t="s">
        <v>110</v>
      </c>
      <c r="B31" s="36">
        <v>1</v>
      </c>
      <c r="C31" s="37" t="s">
        <v>54</v>
      </c>
      <c r="D31" s="14" t="s">
        <v>195</v>
      </c>
      <c r="E31" s="12" t="s">
        <v>65</v>
      </c>
      <c r="F31" s="55"/>
      <c r="G31" s="79" t="s">
        <v>207</v>
      </c>
    </row>
    <row r="32" spans="1:8" ht="45.95" customHeight="1" x14ac:dyDescent="0.2">
      <c r="A32" s="77" t="s">
        <v>110</v>
      </c>
      <c r="B32" s="36">
        <v>1</v>
      </c>
      <c r="C32" s="37" t="s">
        <v>54</v>
      </c>
      <c r="D32" s="14" t="s">
        <v>195</v>
      </c>
      <c r="E32" s="12" t="s">
        <v>65</v>
      </c>
      <c r="F32" s="55"/>
      <c r="G32" s="79" t="s">
        <v>208</v>
      </c>
    </row>
    <row r="33" spans="1:7" ht="45.95" customHeight="1" x14ac:dyDescent="0.2">
      <c r="A33" s="77" t="s">
        <v>110</v>
      </c>
      <c r="B33" s="36">
        <v>1</v>
      </c>
      <c r="C33" s="37" t="s">
        <v>54</v>
      </c>
      <c r="D33" s="14" t="s">
        <v>195</v>
      </c>
      <c r="E33" s="12" t="s">
        <v>65</v>
      </c>
      <c r="F33" s="55"/>
      <c r="G33" s="79" t="s">
        <v>209</v>
      </c>
    </row>
    <row r="34" spans="1:7" ht="45.95" customHeight="1" x14ac:dyDescent="0.2">
      <c r="A34" s="77" t="s">
        <v>110</v>
      </c>
      <c r="B34" s="36">
        <v>1</v>
      </c>
      <c r="C34" s="37" t="s">
        <v>54</v>
      </c>
      <c r="D34" s="14" t="s">
        <v>195</v>
      </c>
      <c r="E34" s="12" t="s">
        <v>65</v>
      </c>
      <c r="F34" s="55"/>
      <c r="G34" s="79" t="s">
        <v>210</v>
      </c>
    </row>
    <row r="35" spans="1:7" ht="45.95" customHeight="1" x14ac:dyDescent="0.2">
      <c r="A35" s="77" t="s">
        <v>110</v>
      </c>
      <c r="B35" s="36">
        <v>1</v>
      </c>
      <c r="C35" s="37" t="s">
        <v>54</v>
      </c>
      <c r="D35" s="14" t="s">
        <v>195</v>
      </c>
      <c r="E35" s="12" t="s">
        <v>65</v>
      </c>
      <c r="F35" s="55"/>
      <c r="G35" s="79" t="s">
        <v>211</v>
      </c>
    </row>
    <row r="36" spans="1:7" ht="45.95" customHeight="1" x14ac:dyDescent="0.2">
      <c r="A36" s="77" t="s">
        <v>110</v>
      </c>
      <c r="B36" s="36">
        <v>1</v>
      </c>
      <c r="C36" s="37" t="s">
        <v>54</v>
      </c>
      <c r="D36" s="14" t="s">
        <v>195</v>
      </c>
      <c r="E36" s="12" t="s">
        <v>65</v>
      </c>
      <c r="F36" s="55"/>
      <c r="G36" s="79" t="s">
        <v>212</v>
      </c>
    </row>
    <row r="37" spans="1:7" ht="45.95" customHeight="1" x14ac:dyDescent="0.2">
      <c r="A37" s="77" t="s">
        <v>110</v>
      </c>
      <c r="B37" s="36">
        <v>1</v>
      </c>
      <c r="C37" s="37" t="s">
        <v>54</v>
      </c>
      <c r="D37" s="14" t="s">
        <v>195</v>
      </c>
      <c r="E37" s="12" t="s">
        <v>65</v>
      </c>
      <c r="F37" s="55"/>
      <c r="G37" s="79" t="s">
        <v>213</v>
      </c>
    </row>
    <row r="38" spans="1:7" ht="45.95" customHeight="1" x14ac:dyDescent="0.2">
      <c r="A38" s="77" t="s">
        <v>110</v>
      </c>
      <c r="B38" s="36">
        <v>1</v>
      </c>
      <c r="C38" s="37" t="s">
        <v>54</v>
      </c>
      <c r="D38" s="14" t="s">
        <v>195</v>
      </c>
      <c r="E38" s="12" t="s">
        <v>65</v>
      </c>
      <c r="F38" s="55"/>
      <c r="G38" s="79" t="s">
        <v>214</v>
      </c>
    </row>
    <row r="39" spans="1:7" ht="45.95" customHeight="1" x14ac:dyDescent="0.2">
      <c r="A39" s="77" t="s">
        <v>110</v>
      </c>
      <c r="B39" s="36">
        <v>1</v>
      </c>
      <c r="C39" s="37" t="s">
        <v>70</v>
      </c>
      <c r="D39" s="14" t="s">
        <v>77</v>
      </c>
      <c r="E39" s="12" t="s">
        <v>72</v>
      </c>
      <c r="F39" s="55"/>
      <c r="G39" s="79" t="s">
        <v>215</v>
      </c>
    </row>
    <row r="40" spans="1:7" ht="45.95" customHeight="1" x14ac:dyDescent="0.2">
      <c r="A40" s="77" t="s">
        <v>110</v>
      </c>
      <c r="B40" s="36">
        <v>1</v>
      </c>
      <c r="C40" s="37" t="s">
        <v>70</v>
      </c>
      <c r="D40" s="14" t="s">
        <v>77</v>
      </c>
      <c r="E40" s="12" t="s">
        <v>72</v>
      </c>
      <c r="F40" s="55"/>
      <c r="G40" s="79" t="s">
        <v>68</v>
      </c>
    </row>
    <row r="41" spans="1:7" ht="45.95" customHeight="1" x14ac:dyDescent="0.2">
      <c r="A41" s="77" t="s">
        <v>110</v>
      </c>
      <c r="B41" s="36">
        <v>1</v>
      </c>
      <c r="C41" s="37" t="s">
        <v>70</v>
      </c>
      <c r="D41" s="14" t="s">
        <v>77</v>
      </c>
      <c r="E41" s="12" t="s">
        <v>72</v>
      </c>
      <c r="F41" s="55"/>
      <c r="G41" s="79" t="s">
        <v>216</v>
      </c>
    </row>
    <row r="42" spans="1:7" ht="45.95" customHeight="1" x14ac:dyDescent="0.2">
      <c r="A42" s="77" t="s">
        <v>110</v>
      </c>
      <c r="B42" s="36">
        <v>1</v>
      </c>
      <c r="C42" s="37" t="s">
        <v>70</v>
      </c>
      <c r="D42" s="14" t="s">
        <v>77</v>
      </c>
      <c r="E42" s="12" t="s">
        <v>72</v>
      </c>
      <c r="F42" s="55"/>
      <c r="G42" s="79" t="s">
        <v>217</v>
      </c>
    </row>
    <row r="43" spans="1:7" ht="45.95" customHeight="1" x14ac:dyDescent="0.2">
      <c r="A43" s="77" t="s">
        <v>110</v>
      </c>
      <c r="B43" s="36">
        <v>1</v>
      </c>
      <c r="C43" s="37" t="s">
        <v>9</v>
      </c>
      <c r="D43" s="14" t="s">
        <v>82</v>
      </c>
      <c r="E43" s="12" t="s">
        <v>83</v>
      </c>
      <c r="F43" s="55"/>
      <c r="G43" s="79" t="s">
        <v>218</v>
      </c>
    </row>
    <row r="44" spans="1:7" ht="45.95" customHeight="1" x14ac:dyDescent="0.2">
      <c r="A44" s="77" t="s">
        <v>110</v>
      </c>
      <c r="B44" s="36">
        <v>1</v>
      </c>
      <c r="C44" s="37" t="s">
        <v>84</v>
      </c>
      <c r="D44" s="14" t="s">
        <v>86</v>
      </c>
      <c r="E44" s="12" t="s">
        <v>83</v>
      </c>
      <c r="F44" s="55"/>
      <c r="G44" s="79"/>
    </row>
    <row r="45" spans="1:7" ht="45.95" customHeight="1" x14ac:dyDescent="0.2">
      <c r="A45" s="77" t="s">
        <v>110</v>
      </c>
      <c r="B45" s="36">
        <v>1</v>
      </c>
      <c r="C45" s="37" t="s">
        <v>12</v>
      </c>
      <c r="D45" s="14" t="s">
        <v>87</v>
      </c>
      <c r="E45" s="12" t="s">
        <v>88</v>
      </c>
      <c r="F45" s="55"/>
      <c r="G45" s="79"/>
    </row>
    <row r="46" spans="1:7" ht="45.95" customHeight="1" x14ac:dyDescent="0.2">
      <c r="A46" s="82" t="s">
        <v>110</v>
      </c>
      <c r="B46" s="36">
        <v>1</v>
      </c>
      <c r="C46" s="37" t="s">
        <v>12</v>
      </c>
      <c r="D46" s="14" t="s">
        <v>13</v>
      </c>
      <c r="E46" s="12" t="s">
        <v>91</v>
      </c>
      <c r="F46" s="55"/>
      <c r="G46" s="79"/>
    </row>
    <row r="47" spans="1:7" ht="43.5" customHeight="1" x14ac:dyDescent="0.2">
      <c r="A47" s="115" t="s">
        <v>16</v>
      </c>
      <c r="B47" s="115"/>
      <c r="C47" s="116"/>
      <c r="D47" s="93" t="s">
        <v>17</v>
      </c>
      <c r="E47" s="94"/>
      <c r="F47" s="70"/>
    </row>
    <row r="48" spans="1:7" x14ac:dyDescent="0.2">
      <c r="B48" s="62" t="s">
        <v>18</v>
      </c>
      <c r="C48" s="63"/>
      <c r="D48" s="63" t="s">
        <v>19</v>
      </c>
      <c r="E48" s="63"/>
      <c r="F48" s="63"/>
    </row>
    <row r="49" spans="2:7" x14ac:dyDescent="0.2">
      <c r="B49" s="84" t="s">
        <v>20</v>
      </c>
      <c r="C49" s="84"/>
      <c r="D49" s="84"/>
      <c r="E49" s="84"/>
      <c r="F49" s="84"/>
    </row>
    <row r="60" spans="2:7" x14ac:dyDescent="0.2">
      <c r="G60" s="50"/>
    </row>
  </sheetData>
  <sheetProtection selectLockedCells="1" selectUnlockedCells="1"/>
  <mergeCells count="10">
    <mergeCell ref="B49:F49"/>
    <mergeCell ref="B7:C7"/>
    <mergeCell ref="A47:C47"/>
    <mergeCell ref="D47:E47"/>
    <mergeCell ref="A1:G1"/>
    <mergeCell ref="A2:G2"/>
    <mergeCell ref="A3:G3"/>
    <mergeCell ref="A4:G4"/>
    <mergeCell ref="A6:G6"/>
    <mergeCell ref="A5:G5"/>
  </mergeCells>
  <conditionalFormatting sqref="F8:F29">
    <cfRule type="cellIs" dxfId="15" priority="4" operator="equal">
      <formula>$E$8="&lt;&gt;"</formula>
    </cfRule>
  </conditionalFormatting>
  <conditionalFormatting sqref="F30:F35">
    <cfRule type="cellIs" dxfId="14" priority="3" operator="equal">
      <formula>$E$8="&lt;&gt;"</formula>
    </cfRule>
  </conditionalFormatting>
  <conditionalFormatting sqref="F36:F37">
    <cfRule type="cellIs" dxfId="13" priority="2" operator="equal">
      <formula>$E$8="&lt;&gt;"</formula>
    </cfRule>
  </conditionalFormatting>
  <conditionalFormatting sqref="F38:F46">
    <cfRule type="cellIs" dxfId="12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>&amp;RPage &amp;P/X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72"/>
  <sheetViews>
    <sheetView topLeftCell="A48" zoomScale="85" zoomScaleNormal="85" zoomScaleSheetLayoutView="70" workbookViewId="0">
      <selection activeCell="E58" sqref="E58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2" customFormat="1" ht="32.25" customHeight="1" x14ac:dyDescent="0.2">
      <c r="A1" s="95" t="s">
        <v>0</v>
      </c>
      <c r="B1" s="96"/>
      <c r="C1" s="96"/>
      <c r="D1" s="96"/>
      <c r="E1" s="96"/>
      <c r="F1" s="96"/>
      <c r="G1" s="97"/>
    </row>
    <row r="2" spans="1:14" s="2" customFormat="1" ht="42.75" customHeight="1" x14ac:dyDescent="0.2">
      <c r="A2" s="98" t="s">
        <v>1</v>
      </c>
      <c r="B2" s="99"/>
      <c r="C2" s="99"/>
      <c r="D2" s="99"/>
      <c r="E2" s="99"/>
      <c r="F2" s="99"/>
      <c r="G2" s="100"/>
    </row>
    <row r="3" spans="1:14" s="3" customFormat="1" ht="33" customHeight="1" x14ac:dyDescent="0.2">
      <c r="A3" s="101" t="s">
        <v>103</v>
      </c>
      <c r="B3" s="102"/>
      <c r="C3" s="102"/>
      <c r="D3" s="102"/>
      <c r="E3" s="102"/>
      <c r="F3" s="102"/>
      <c r="G3" s="103"/>
    </row>
    <row r="4" spans="1:14" s="3" customFormat="1" ht="42.75" customHeight="1" x14ac:dyDescent="0.2">
      <c r="A4" s="104" t="s">
        <v>102</v>
      </c>
      <c r="B4" s="105"/>
      <c r="C4" s="105"/>
      <c r="D4" s="105"/>
      <c r="E4" s="105"/>
      <c r="F4" s="105"/>
      <c r="G4" s="106"/>
    </row>
    <row r="5" spans="1:14" s="3" customFormat="1" ht="42.75" customHeight="1" x14ac:dyDescent="0.2">
      <c r="A5" s="107" t="s">
        <v>108</v>
      </c>
      <c r="B5" s="108"/>
      <c r="C5" s="108"/>
      <c r="D5" s="108"/>
      <c r="E5" s="108"/>
      <c r="F5" s="108"/>
      <c r="G5" s="109"/>
    </row>
    <row r="6" spans="1:14" s="2" customFormat="1" ht="44.45" customHeight="1" x14ac:dyDescent="0.2">
      <c r="A6" s="110" t="s">
        <v>2</v>
      </c>
      <c r="B6" s="111"/>
      <c r="C6" s="111"/>
      <c r="D6" s="111"/>
      <c r="E6" s="111"/>
      <c r="F6" s="111"/>
      <c r="G6" s="112"/>
    </row>
    <row r="7" spans="1:14" s="4" customFormat="1" ht="118.5" customHeight="1" x14ac:dyDescent="0.2">
      <c r="A7" s="15" t="s">
        <v>3</v>
      </c>
      <c r="B7" s="86" t="s">
        <v>4</v>
      </c>
      <c r="C7" s="87"/>
      <c r="D7" s="15" t="s">
        <v>5</v>
      </c>
      <c r="E7" s="15" t="s">
        <v>6</v>
      </c>
      <c r="F7" s="15" t="s">
        <v>7</v>
      </c>
      <c r="G7" s="15" t="s">
        <v>8</v>
      </c>
    </row>
    <row r="8" spans="1:14" s="4" customFormat="1" ht="35.1" customHeight="1" x14ac:dyDescent="0.2">
      <c r="A8" s="88" t="s">
        <v>220</v>
      </c>
      <c r="B8" s="89"/>
      <c r="C8" s="89"/>
      <c r="D8" s="89"/>
      <c r="E8" s="89"/>
      <c r="F8" s="89"/>
      <c r="G8" s="90"/>
    </row>
    <row r="9" spans="1:14" s="9" customFormat="1" ht="45.95" customHeight="1" x14ac:dyDescent="0.2">
      <c r="A9" s="77" t="s">
        <v>219</v>
      </c>
      <c r="B9" s="80">
        <v>2592</v>
      </c>
      <c r="C9" s="81" t="s">
        <v>9</v>
      </c>
      <c r="D9" s="81" t="s">
        <v>10</v>
      </c>
      <c r="E9" s="81" t="s">
        <v>26</v>
      </c>
      <c r="F9" s="55"/>
      <c r="G9" s="79" t="s">
        <v>113</v>
      </c>
      <c r="H9" s="69" t="str">
        <f>IF(F9="","Veuillez compléter le prix pour la quantité de référence HT","")</f>
        <v>Veuillez compléter le prix pour la quantité de référence HT</v>
      </c>
      <c r="I9" s="5"/>
      <c r="J9" s="6"/>
      <c r="K9" s="6"/>
      <c r="L9" s="6"/>
      <c r="M9" s="7"/>
      <c r="N9" s="8"/>
    </row>
    <row r="10" spans="1:14" s="9" customFormat="1" ht="45.95" customHeight="1" x14ac:dyDescent="0.2">
      <c r="A10" s="77" t="s">
        <v>219</v>
      </c>
      <c r="B10" s="80">
        <v>2390</v>
      </c>
      <c r="C10" s="81" t="s">
        <v>9</v>
      </c>
      <c r="D10" s="81" t="s">
        <v>10</v>
      </c>
      <c r="E10" s="81" t="s">
        <v>26</v>
      </c>
      <c r="F10" s="55"/>
      <c r="G10" s="79" t="s">
        <v>114</v>
      </c>
      <c r="H10" s="69" t="str">
        <f t="shared" ref="H10:H38" si="0">IF(F10="","Veuillez compléter le prix pour la quantité de référence HT","")</f>
        <v>Veuillez compléter le prix pour la quantité de référence HT</v>
      </c>
      <c r="I10" s="5"/>
      <c r="J10" s="6"/>
      <c r="K10" s="6"/>
      <c r="L10" s="6"/>
      <c r="M10" s="7"/>
      <c r="N10" s="8"/>
    </row>
    <row r="11" spans="1:14" s="9" customFormat="1" ht="45.95" customHeight="1" x14ac:dyDescent="0.2">
      <c r="A11" s="77" t="s">
        <v>219</v>
      </c>
      <c r="B11" s="80">
        <v>450</v>
      </c>
      <c r="C11" s="81" t="s">
        <v>9</v>
      </c>
      <c r="D11" s="81" t="s">
        <v>10</v>
      </c>
      <c r="E11" s="81" t="s">
        <v>26</v>
      </c>
      <c r="F11" s="55"/>
      <c r="G11" s="79" t="s">
        <v>115</v>
      </c>
      <c r="H11" s="69" t="str">
        <f t="shared" si="0"/>
        <v>Veuillez compléter le prix pour la quantité de référence HT</v>
      </c>
      <c r="I11" s="5"/>
      <c r="J11" s="6"/>
      <c r="K11" s="6"/>
      <c r="L11" s="6"/>
      <c r="M11" s="7"/>
      <c r="N11" s="8"/>
    </row>
    <row r="12" spans="1:14" s="9" customFormat="1" ht="45.95" customHeight="1" x14ac:dyDescent="0.2">
      <c r="A12" s="77" t="s">
        <v>219</v>
      </c>
      <c r="B12" s="80">
        <v>1264</v>
      </c>
      <c r="C12" s="81" t="s">
        <v>9</v>
      </c>
      <c r="D12" s="81" t="s">
        <v>10</v>
      </c>
      <c r="E12" s="81" t="s">
        <v>26</v>
      </c>
      <c r="F12" s="55"/>
      <c r="G12" s="79" t="s">
        <v>116</v>
      </c>
      <c r="H12" s="69" t="str">
        <f t="shared" si="0"/>
        <v>Veuillez compléter le prix pour la quantité de référence HT</v>
      </c>
      <c r="I12" s="5"/>
      <c r="J12" s="6"/>
      <c r="K12" s="6"/>
      <c r="L12" s="6"/>
      <c r="M12" s="7"/>
      <c r="N12" s="8"/>
    </row>
    <row r="13" spans="1:14" s="9" customFormat="1" ht="45.95" customHeight="1" x14ac:dyDescent="0.2">
      <c r="A13" s="77" t="s">
        <v>219</v>
      </c>
      <c r="B13" s="80">
        <v>786</v>
      </c>
      <c r="C13" s="81" t="s">
        <v>9</v>
      </c>
      <c r="D13" s="81" t="s">
        <v>10</v>
      </c>
      <c r="E13" s="81" t="s">
        <v>26</v>
      </c>
      <c r="F13" s="55"/>
      <c r="G13" s="79" t="s">
        <v>117</v>
      </c>
      <c r="H13" s="69" t="str">
        <f t="shared" si="0"/>
        <v>Veuillez compléter le prix pour la quantité de référence HT</v>
      </c>
      <c r="I13" s="5"/>
      <c r="J13" s="6"/>
      <c r="K13" s="6"/>
      <c r="L13" s="6"/>
      <c r="M13" s="7"/>
      <c r="N13" s="8"/>
    </row>
    <row r="14" spans="1:14" s="9" customFormat="1" ht="45.95" customHeight="1" x14ac:dyDescent="0.2">
      <c r="A14" s="77" t="s">
        <v>219</v>
      </c>
      <c r="B14" s="80">
        <v>2420</v>
      </c>
      <c r="C14" s="81" t="s">
        <v>9</v>
      </c>
      <c r="D14" s="81" t="s">
        <v>10</v>
      </c>
      <c r="E14" s="81" t="s">
        <v>26</v>
      </c>
      <c r="F14" s="55"/>
      <c r="G14" s="79" t="s">
        <v>118</v>
      </c>
      <c r="H14" s="69" t="str">
        <f t="shared" si="0"/>
        <v>Veuillez compléter le prix pour la quantité de référence HT</v>
      </c>
      <c r="I14" s="5"/>
      <c r="J14" s="6"/>
      <c r="K14" s="6"/>
      <c r="L14" s="6"/>
      <c r="M14" s="7"/>
      <c r="N14" s="8"/>
    </row>
    <row r="15" spans="1:14" s="9" customFormat="1" ht="45.95" customHeight="1" x14ac:dyDescent="0.2">
      <c r="A15" s="77" t="s">
        <v>219</v>
      </c>
      <c r="B15" s="80">
        <v>1180</v>
      </c>
      <c r="C15" s="81" t="s">
        <v>9</v>
      </c>
      <c r="D15" s="81" t="s">
        <v>10</v>
      </c>
      <c r="E15" s="81" t="s">
        <v>26</v>
      </c>
      <c r="F15" s="55"/>
      <c r="G15" s="79" t="s">
        <v>119</v>
      </c>
      <c r="H15" s="69" t="str">
        <f t="shared" si="0"/>
        <v>Veuillez compléter le prix pour la quantité de référence HT</v>
      </c>
      <c r="I15" s="5"/>
      <c r="J15" s="6"/>
      <c r="K15" s="6"/>
      <c r="L15" s="6"/>
      <c r="M15" s="7"/>
      <c r="N15" s="8"/>
    </row>
    <row r="16" spans="1:14" s="9" customFormat="1" ht="45.95" customHeight="1" x14ac:dyDescent="0.2">
      <c r="A16" s="77" t="s">
        <v>219</v>
      </c>
      <c r="B16" s="80">
        <v>2053</v>
      </c>
      <c r="C16" s="81" t="s">
        <v>9</v>
      </c>
      <c r="D16" s="81" t="s">
        <v>10</v>
      </c>
      <c r="E16" s="81" t="s">
        <v>26</v>
      </c>
      <c r="F16" s="55"/>
      <c r="G16" s="79" t="s">
        <v>120</v>
      </c>
      <c r="H16" s="69" t="str">
        <f t="shared" si="0"/>
        <v>Veuillez compléter le prix pour la quantité de référence HT</v>
      </c>
      <c r="I16" s="5"/>
      <c r="J16" s="6"/>
      <c r="K16" s="6"/>
      <c r="L16" s="6"/>
      <c r="M16" s="7"/>
      <c r="N16" s="8"/>
    </row>
    <row r="17" spans="1:14" s="9" customFormat="1" ht="45.95" customHeight="1" x14ac:dyDescent="0.2">
      <c r="A17" s="77" t="s">
        <v>219</v>
      </c>
      <c r="B17" s="80">
        <v>101</v>
      </c>
      <c r="C17" s="81" t="s">
        <v>9</v>
      </c>
      <c r="D17" s="81" t="s">
        <v>10</v>
      </c>
      <c r="E17" s="81" t="s">
        <v>26</v>
      </c>
      <c r="F17" s="55"/>
      <c r="G17" s="79" t="s">
        <v>121</v>
      </c>
      <c r="H17" s="69" t="str">
        <f t="shared" si="0"/>
        <v>Veuillez compléter le prix pour la quantité de référence HT</v>
      </c>
      <c r="I17" s="5"/>
      <c r="J17" s="6"/>
      <c r="K17" s="6"/>
      <c r="L17" s="6"/>
      <c r="M17" s="7"/>
      <c r="N17" s="8"/>
    </row>
    <row r="18" spans="1:14" s="9" customFormat="1" ht="45.95" customHeight="1" x14ac:dyDescent="0.2">
      <c r="A18" s="77" t="s">
        <v>219</v>
      </c>
      <c r="B18" s="80">
        <v>800</v>
      </c>
      <c r="C18" s="81" t="s">
        <v>9</v>
      </c>
      <c r="D18" s="81" t="s">
        <v>10</v>
      </c>
      <c r="E18" s="81" t="s">
        <v>26</v>
      </c>
      <c r="F18" s="55"/>
      <c r="G18" s="79" t="s">
        <v>122</v>
      </c>
      <c r="H18" s="69" t="str">
        <f t="shared" si="0"/>
        <v>Veuillez compléter le prix pour la quantité de référence HT</v>
      </c>
      <c r="I18" s="5"/>
      <c r="J18" s="6"/>
      <c r="K18" s="6"/>
      <c r="L18" s="6"/>
      <c r="M18" s="7"/>
      <c r="N18" s="8"/>
    </row>
    <row r="19" spans="1:14" s="9" customFormat="1" ht="45.95" customHeight="1" x14ac:dyDescent="0.2">
      <c r="A19" s="77" t="s">
        <v>219</v>
      </c>
      <c r="B19" s="80">
        <v>2592</v>
      </c>
      <c r="C19" s="81" t="s">
        <v>9</v>
      </c>
      <c r="D19" s="81" t="s">
        <v>10</v>
      </c>
      <c r="E19" s="81" t="s">
        <v>26</v>
      </c>
      <c r="F19" s="55"/>
      <c r="G19" s="79" t="s">
        <v>123</v>
      </c>
      <c r="H19" s="69" t="str">
        <f t="shared" si="0"/>
        <v>Veuillez compléter le prix pour la quantité de référence HT</v>
      </c>
      <c r="I19" s="5"/>
      <c r="J19" s="6"/>
      <c r="K19" s="6"/>
      <c r="L19" s="6"/>
      <c r="M19" s="7"/>
      <c r="N19" s="8"/>
    </row>
    <row r="20" spans="1:14" s="9" customFormat="1" ht="45.95" customHeight="1" x14ac:dyDescent="0.2">
      <c r="A20" s="77" t="s">
        <v>219</v>
      </c>
      <c r="B20" s="80">
        <v>2390</v>
      </c>
      <c r="C20" s="81" t="s">
        <v>9</v>
      </c>
      <c r="D20" s="81" t="s">
        <v>10</v>
      </c>
      <c r="E20" s="81" t="s">
        <v>26</v>
      </c>
      <c r="F20" s="55"/>
      <c r="G20" s="79" t="s">
        <v>124</v>
      </c>
      <c r="H20" s="69" t="str">
        <f t="shared" si="0"/>
        <v>Veuillez compléter le prix pour la quantité de référence HT</v>
      </c>
      <c r="I20" s="5"/>
      <c r="J20" s="6"/>
      <c r="K20" s="6"/>
      <c r="L20" s="6"/>
      <c r="M20" s="7"/>
      <c r="N20" s="8"/>
    </row>
    <row r="21" spans="1:14" s="9" customFormat="1" ht="45.95" customHeight="1" x14ac:dyDescent="0.2">
      <c r="A21" s="77" t="s">
        <v>219</v>
      </c>
      <c r="B21" s="80">
        <v>450</v>
      </c>
      <c r="C21" s="81" t="s">
        <v>9</v>
      </c>
      <c r="D21" s="81" t="s">
        <v>10</v>
      </c>
      <c r="E21" s="81" t="s">
        <v>26</v>
      </c>
      <c r="F21" s="55"/>
      <c r="G21" s="79" t="s">
        <v>125</v>
      </c>
      <c r="H21" s="69" t="str">
        <f t="shared" si="0"/>
        <v>Veuillez compléter le prix pour la quantité de référence HT</v>
      </c>
      <c r="I21" s="5"/>
      <c r="J21" s="6"/>
      <c r="K21" s="6"/>
      <c r="L21" s="6"/>
      <c r="M21" s="7"/>
      <c r="N21" s="8"/>
    </row>
    <row r="22" spans="1:14" s="9" customFormat="1" ht="45.95" customHeight="1" x14ac:dyDescent="0.2">
      <c r="A22" s="77" t="s">
        <v>219</v>
      </c>
      <c r="B22" s="80">
        <v>1264</v>
      </c>
      <c r="C22" s="81" t="s">
        <v>9</v>
      </c>
      <c r="D22" s="81" t="s">
        <v>10</v>
      </c>
      <c r="E22" s="81" t="s">
        <v>26</v>
      </c>
      <c r="F22" s="55"/>
      <c r="G22" s="79" t="s">
        <v>126</v>
      </c>
      <c r="H22" s="69" t="str">
        <f t="shared" si="0"/>
        <v>Veuillez compléter le prix pour la quantité de référence HT</v>
      </c>
      <c r="I22" s="5"/>
      <c r="J22" s="6"/>
      <c r="K22" s="6"/>
      <c r="L22" s="6"/>
      <c r="M22" s="7"/>
      <c r="N22" s="8"/>
    </row>
    <row r="23" spans="1:14" s="9" customFormat="1" ht="45.95" customHeight="1" x14ac:dyDescent="0.2">
      <c r="A23" s="77" t="s">
        <v>219</v>
      </c>
      <c r="B23" s="80">
        <v>786</v>
      </c>
      <c r="C23" s="81" t="s">
        <v>9</v>
      </c>
      <c r="D23" s="81" t="s">
        <v>10</v>
      </c>
      <c r="E23" s="81" t="s">
        <v>26</v>
      </c>
      <c r="F23" s="55"/>
      <c r="G23" s="79" t="s">
        <v>127</v>
      </c>
      <c r="H23" s="69" t="str">
        <f t="shared" si="0"/>
        <v>Veuillez compléter le prix pour la quantité de référence HT</v>
      </c>
      <c r="I23" s="5"/>
      <c r="J23" s="6"/>
      <c r="K23" s="6"/>
      <c r="L23" s="6"/>
      <c r="M23" s="7"/>
      <c r="N23" s="8"/>
    </row>
    <row r="24" spans="1:14" s="9" customFormat="1" ht="45.95" customHeight="1" x14ac:dyDescent="0.2">
      <c r="A24" s="77" t="s">
        <v>219</v>
      </c>
      <c r="B24" s="80">
        <v>2420</v>
      </c>
      <c r="C24" s="81" t="s">
        <v>9</v>
      </c>
      <c r="D24" s="81" t="s">
        <v>10</v>
      </c>
      <c r="E24" s="81" t="s">
        <v>26</v>
      </c>
      <c r="F24" s="55"/>
      <c r="G24" s="79" t="s">
        <v>128</v>
      </c>
      <c r="H24" s="69" t="str">
        <f t="shared" si="0"/>
        <v>Veuillez compléter le prix pour la quantité de référence HT</v>
      </c>
      <c r="I24" s="5"/>
      <c r="J24" s="6"/>
      <c r="K24" s="6"/>
      <c r="L24" s="6"/>
      <c r="M24" s="7"/>
      <c r="N24" s="8"/>
    </row>
    <row r="25" spans="1:14" s="9" customFormat="1" ht="45.95" customHeight="1" x14ac:dyDescent="0.2">
      <c r="A25" s="77" t="s">
        <v>219</v>
      </c>
      <c r="B25" s="80">
        <v>1180</v>
      </c>
      <c r="C25" s="81" t="s">
        <v>9</v>
      </c>
      <c r="D25" s="81" t="s">
        <v>10</v>
      </c>
      <c r="E25" s="81" t="s">
        <v>26</v>
      </c>
      <c r="F25" s="55"/>
      <c r="G25" s="79" t="s">
        <v>129</v>
      </c>
      <c r="H25" s="69" t="str">
        <f t="shared" si="0"/>
        <v>Veuillez compléter le prix pour la quantité de référence HT</v>
      </c>
      <c r="I25" s="5"/>
      <c r="J25" s="6"/>
      <c r="K25" s="6"/>
      <c r="L25" s="6"/>
      <c r="M25" s="7"/>
      <c r="N25" s="8"/>
    </row>
    <row r="26" spans="1:14" s="9" customFormat="1" ht="45.95" customHeight="1" x14ac:dyDescent="0.2">
      <c r="A26" s="77" t="s">
        <v>219</v>
      </c>
      <c r="B26" s="80">
        <v>2053</v>
      </c>
      <c r="C26" s="81" t="s">
        <v>9</v>
      </c>
      <c r="D26" s="81" t="s">
        <v>10</v>
      </c>
      <c r="E26" s="81" t="s">
        <v>26</v>
      </c>
      <c r="F26" s="55"/>
      <c r="G26" s="79" t="s">
        <v>130</v>
      </c>
      <c r="H26" s="69" t="str">
        <f t="shared" si="0"/>
        <v>Veuillez compléter le prix pour la quantité de référence HT</v>
      </c>
      <c r="I26" s="5"/>
      <c r="J26" s="6"/>
      <c r="K26" s="6"/>
      <c r="L26" s="6"/>
      <c r="M26" s="7"/>
      <c r="N26" s="8"/>
    </row>
    <row r="27" spans="1:14" s="9" customFormat="1" ht="45.95" customHeight="1" x14ac:dyDescent="0.2">
      <c r="A27" s="77" t="s">
        <v>219</v>
      </c>
      <c r="B27" s="80">
        <v>101</v>
      </c>
      <c r="C27" s="81" t="s">
        <v>9</v>
      </c>
      <c r="D27" s="81" t="s">
        <v>10</v>
      </c>
      <c r="E27" s="81" t="s">
        <v>26</v>
      </c>
      <c r="F27" s="55"/>
      <c r="G27" s="79" t="s">
        <v>131</v>
      </c>
      <c r="H27" s="69" t="str">
        <f t="shared" si="0"/>
        <v>Veuillez compléter le prix pour la quantité de référence HT</v>
      </c>
      <c r="I27" s="5"/>
      <c r="J27" s="6"/>
      <c r="K27" s="6"/>
      <c r="L27" s="6"/>
      <c r="M27" s="7"/>
      <c r="N27" s="8"/>
    </row>
    <row r="28" spans="1:14" s="9" customFormat="1" ht="45.95" customHeight="1" x14ac:dyDescent="0.2">
      <c r="A28" s="77" t="s">
        <v>219</v>
      </c>
      <c r="B28" s="80">
        <v>800</v>
      </c>
      <c r="C28" s="81" t="s">
        <v>9</v>
      </c>
      <c r="D28" s="81" t="s">
        <v>10</v>
      </c>
      <c r="E28" s="81" t="s">
        <v>26</v>
      </c>
      <c r="F28" s="55"/>
      <c r="G28" s="79" t="s">
        <v>132</v>
      </c>
      <c r="H28" s="69" t="str">
        <f t="shared" si="0"/>
        <v>Veuillez compléter le prix pour la quantité de référence HT</v>
      </c>
      <c r="I28" s="5"/>
      <c r="J28" s="6"/>
      <c r="K28" s="6"/>
      <c r="L28" s="6"/>
      <c r="M28" s="7"/>
      <c r="N28" s="8"/>
    </row>
    <row r="29" spans="1:14" s="9" customFormat="1" ht="45.95" customHeight="1" x14ac:dyDescent="0.2">
      <c r="A29" s="77" t="s">
        <v>219</v>
      </c>
      <c r="B29" s="80">
        <v>2592</v>
      </c>
      <c r="C29" s="81" t="s">
        <v>9</v>
      </c>
      <c r="D29" s="81" t="s">
        <v>107</v>
      </c>
      <c r="E29" s="81" t="s">
        <v>37</v>
      </c>
      <c r="F29" s="55"/>
      <c r="G29" s="79" t="s">
        <v>133</v>
      </c>
      <c r="H29" s="69" t="str">
        <f t="shared" si="0"/>
        <v>Veuillez compléter le prix pour la quantité de référence HT</v>
      </c>
      <c r="I29" s="5"/>
      <c r="J29" s="6"/>
      <c r="K29" s="6"/>
      <c r="L29" s="6"/>
      <c r="M29" s="7"/>
      <c r="N29" s="8"/>
    </row>
    <row r="30" spans="1:14" s="9" customFormat="1" ht="45.95" customHeight="1" x14ac:dyDescent="0.2">
      <c r="A30" s="77" t="s">
        <v>219</v>
      </c>
      <c r="B30" s="80">
        <v>2390</v>
      </c>
      <c r="C30" s="81" t="s">
        <v>9</v>
      </c>
      <c r="D30" s="81" t="s">
        <v>107</v>
      </c>
      <c r="E30" s="81" t="s">
        <v>37</v>
      </c>
      <c r="F30" s="55"/>
      <c r="G30" s="79" t="s">
        <v>134</v>
      </c>
      <c r="H30" s="69" t="str">
        <f t="shared" si="0"/>
        <v>Veuillez compléter le prix pour la quantité de référence HT</v>
      </c>
      <c r="I30" s="5"/>
      <c r="J30" s="6"/>
      <c r="K30" s="6"/>
      <c r="L30" s="6"/>
      <c r="M30" s="7"/>
      <c r="N30" s="8"/>
    </row>
    <row r="31" spans="1:14" ht="45.95" customHeight="1" x14ac:dyDescent="0.2">
      <c r="A31" s="77" t="s">
        <v>219</v>
      </c>
      <c r="B31" s="80">
        <v>450</v>
      </c>
      <c r="C31" s="81" t="s">
        <v>9</v>
      </c>
      <c r="D31" s="81" t="s">
        <v>107</v>
      </c>
      <c r="E31" s="81" t="s">
        <v>37</v>
      </c>
      <c r="F31" s="55"/>
      <c r="G31" s="79" t="s">
        <v>135</v>
      </c>
      <c r="H31" s="69" t="str">
        <f t="shared" si="0"/>
        <v>Veuillez compléter le prix pour la quantité de référence HT</v>
      </c>
    </row>
    <row r="32" spans="1:14" ht="45.95" customHeight="1" x14ac:dyDescent="0.2">
      <c r="A32" s="77" t="s">
        <v>219</v>
      </c>
      <c r="B32" s="80">
        <v>1264</v>
      </c>
      <c r="C32" s="81" t="s">
        <v>9</v>
      </c>
      <c r="D32" s="81" t="s">
        <v>107</v>
      </c>
      <c r="E32" s="81" t="s">
        <v>37</v>
      </c>
      <c r="F32" s="55"/>
      <c r="G32" s="79" t="s">
        <v>136</v>
      </c>
      <c r="H32" s="69" t="str">
        <f t="shared" si="0"/>
        <v>Veuillez compléter le prix pour la quantité de référence HT</v>
      </c>
    </row>
    <row r="33" spans="1:8" ht="45.95" customHeight="1" x14ac:dyDescent="0.2">
      <c r="A33" s="77" t="s">
        <v>219</v>
      </c>
      <c r="B33" s="80">
        <v>786</v>
      </c>
      <c r="C33" s="81" t="s">
        <v>9</v>
      </c>
      <c r="D33" s="81" t="s">
        <v>107</v>
      </c>
      <c r="E33" s="81" t="s">
        <v>37</v>
      </c>
      <c r="F33" s="55"/>
      <c r="G33" s="79" t="s">
        <v>137</v>
      </c>
      <c r="H33" s="69" t="str">
        <f t="shared" si="0"/>
        <v>Veuillez compléter le prix pour la quantité de référence HT</v>
      </c>
    </row>
    <row r="34" spans="1:8" ht="45.95" customHeight="1" x14ac:dyDescent="0.2">
      <c r="A34" s="77" t="s">
        <v>219</v>
      </c>
      <c r="B34" s="80">
        <v>2420</v>
      </c>
      <c r="C34" s="81" t="s">
        <v>9</v>
      </c>
      <c r="D34" s="81" t="s">
        <v>107</v>
      </c>
      <c r="E34" s="81" t="s">
        <v>37</v>
      </c>
      <c r="F34" s="55"/>
      <c r="G34" s="79" t="s">
        <v>138</v>
      </c>
      <c r="H34" s="69" t="str">
        <f t="shared" si="0"/>
        <v>Veuillez compléter le prix pour la quantité de référence HT</v>
      </c>
    </row>
    <row r="35" spans="1:8" ht="45.95" customHeight="1" x14ac:dyDescent="0.2">
      <c r="A35" s="77" t="s">
        <v>219</v>
      </c>
      <c r="B35" s="80">
        <v>1180</v>
      </c>
      <c r="C35" s="81" t="s">
        <v>9</v>
      </c>
      <c r="D35" s="81" t="s">
        <v>107</v>
      </c>
      <c r="E35" s="81" t="s">
        <v>37</v>
      </c>
      <c r="F35" s="55"/>
      <c r="G35" s="79" t="s">
        <v>139</v>
      </c>
      <c r="H35" s="69" t="str">
        <f t="shared" si="0"/>
        <v>Veuillez compléter le prix pour la quantité de référence HT</v>
      </c>
    </row>
    <row r="36" spans="1:8" ht="45.95" customHeight="1" x14ac:dyDescent="0.2">
      <c r="A36" s="77" t="s">
        <v>219</v>
      </c>
      <c r="B36" s="80">
        <v>2053</v>
      </c>
      <c r="C36" s="81" t="s">
        <v>9</v>
      </c>
      <c r="D36" s="81" t="s">
        <v>107</v>
      </c>
      <c r="E36" s="81" t="s">
        <v>37</v>
      </c>
      <c r="F36" s="55"/>
      <c r="G36" s="79" t="s">
        <v>140</v>
      </c>
      <c r="H36" s="69" t="str">
        <f t="shared" si="0"/>
        <v>Veuillez compléter le prix pour la quantité de référence HT</v>
      </c>
    </row>
    <row r="37" spans="1:8" ht="45.95" customHeight="1" x14ac:dyDescent="0.2">
      <c r="A37" s="77" t="s">
        <v>219</v>
      </c>
      <c r="B37" s="80">
        <v>101</v>
      </c>
      <c r="C37" s="81" t="s">
        <v>9</v>
      </c>
      <c r="D37" s="81" t="s">
        <v>107</v>
      </c>
      <c r="E37" s="81" t="s">
        <v>37</v>
      </c>
      <c r="F37" s="55"/>
      <c r="G37" s="79" t="s">
        <v>141</v>
      </c>
      <c r="H37" s="69" t="str">
        <f t="shared" si="0"/>
        <v>Veuillez compléter le prix pour la quantité de référence HT</v>
      </c>
    </row>
    <row r="38" spans="1:8" ht="45.95" customHeight="1" x14ac:dyDescent="0.2">
      <c r="A38" s="77" t="s">
        <v>219</v>
      </c>
      <c r="B38" s="80">
        <v>800</v>
      </c>
      <c r="C38" s="81" t="s">
        <v>9</v>
      </c>
      <c r="D38" s="81" t="s">
        <v>107</v>
      </c>
      <c r="E38" s="81" t="s">
        <v>37</v>
      </c>
      <c r="F38" s="55"/>
      <c r="G38" s="79" t="s">
        <v>142</v>
      </c>
      <c r="H38" s="69" t="str">
        <f t="shared" si="0"/>
        <v>Veuillez compléter le prix pour la quantité de référence HT</v>
      </c>
    </row>
    <row r="39" spans="1:8" ht="45.95" customHeight="1" x14ac:dyDescent="0.2">
      <c r="A39" s="77" t="s">
        <v>219</v>
      </c>
      <c r="B39" s="80">
        <v>2592</v>
      </c>
      <c r="C39" s="81" t="s">
        <v>9</v>
      </c>
      <c r="D39" s="81" t="s">
        <v>107</v>
      </c>
      <c r="E39" s="81" t="s">
        <v>37</v>
      </c>
      <c r="F39" s="55"/>
      <c r="G39" s="79" t="s">
        <v>143</v>
      </c>
      <c r="H39" s="69" t="str">
        <f>IF(F39="","Veuillez compléter le prix pour la quantité de référence HT","")</f>
        <v>Veuillez compléter le prix pour la quantité de référence HT</v>
      </c>
    </row>
    <row r="40" spans="1:8" ht="45.95" customHeight="1" x14ac:dyDescent="0.2">
      <c r="A40" s="77" t="s">
        <v>219</v>
      </c>
      <c r="B40" s="80">
        <v>2390</v>
      </c>
      <c r="C40" s="81" t="s">
        <v>9</v>
      </c>
      <c r="D40" s="81" t="s">
        <v>107</v>
      </c>
      <c r="E40" s="81" t="s">
        <v>37</v>
      </c>
      <c r="F40" s="55"/>
      <c r="G40" s="79" t="s">
        <v>144</v>
      </c>
      <c r="H40" s="69" t="str">
        <f t="shared" ref="H40:H59" si="1">IF(F40="","Veuillez compléter le prix pour la quantité de référence HT","")</f>
        <v>Veuillez compléter le prix pour la quantité de référence HT</v>
      </c>
    </row>
    <row r="41" spans="1:8" ht="45.95" customHeight="1" x14ac:dyDescent="0.2">
      <c r="A41" s="77" t="s">
        <v>219</v>
      </c>
      <c r="B41" s="80">
        <v>450</v>
      </c>
      <c r="C41" s="81" t="s">
        <v>9</v>
      </c>
      <c r="D41" s="81" t="s">
        <v>107</v>
      </c>
      <c r="E41" s="81" t="s">
        <v>37</v>
      </c>
      <c r="F41" s="55"/>
      <c r="G41" s="79" t="s">
        <v>145</v>
      </c>
      <c r="H41" s="69" t="str">
        <f t="shared" si="1"/>
        <v>Veuillez compléter le prix pour la quantité de référence HT</v>
      </c>
    </row>
    <row r="42" spans="1:8" ht="45.95" customHeight="1" x14ac:dyDescent="0.2">
      <c r="A42" s="77" t="s">
        <v>219</v>
      </c>
      <c r="B42" s="80">
        <v>1264</v>
      </c>
      <c r="C42" s="81" t="s">
        <v>9</v>
      </c>
      <c r="D42" s="81" t="s">
        <v>107</v>
      </c>
      <c r="E42" s="81" t="s">
        <v>37</v>
      </c>
      <c r="F42" s="55"/>
      <c r="G42" s="79" t="s">
        <v>146</v>
      </c>
      <c r="H42" s="69" t="str">
        <f t="shared" si="1"/>
        <v>Veuillez compléter le prix pour la quantité de référence HT</v>
      </c>
    </row>
    <row r="43" spans="1:8" ht="45.95" customHeight="1" x14ac:dyDescent="0.2">
      <c r="A43" s="77" t="s">
        <v>219</v>
      </c>
      <c r="B43" s="80">
        <v>786</v>
      </c>
      <c r="C43" s="81" t="s">
        <v>9</v>
      </c>
      <c r="D43" s="81" t="s">
        <v>107</v>
      </c>
      <c r="E43" s="81" t="s">
        <v>37</v>
      </c>
      <c r="F43" s="55"/>
      <c r="G43" s="79" t="s">
        <v>113</v>
      </c>
      <c r="H43" s="69" t="str">
        <f t="shared" si="1"/>
        <v>Veuillez compléter le prix pour la quantité de référence HT</v>
      </c>
    </row>
    <row r="44" spans="1:8" ht="45.95" customHeight="1" x14ac:dyDescent="0.2">
      <c r="A44" s="77" t="s">
        <v>219</v>
      </c>
      <c r="B44" s="80">
        <v>2420</v>
      </c>
      <c r="C44" s="81" t="s">
        <v>9</v>
      </c>
      <c r="D44" s="81" t="s">
        <v>107</v>
      </c>
      <c r="E44" s="81" t="s">
        <v>37</v>
      </c>
      <c r="F44" s="55"/>
      <c r="G44" s="79" t="s">
        <v>114</v>
      </c>
      <c r="H44" s="69" t="str">
        <f t="shared" si="1"/>
        <v>Veuillez compléter le prix pour la quantité de référence HT</v>
      </c>
    </row>
    <row r="45" spans="1:8" ht="45.95" customHeight="1" x14ac:dyDescent="0.2">
      <c r="A45" s="77" t="s">
        <v>219</v>
      </c>
      <c r="B45" s="80">
        <v>1180</v>
      </c>
      <c r="C45" s="81" t="s">
        <v>9</v>
      </c>
      <c r="D45" s="81" t="s">
        <v>107</v>
      </c>
      <c r="E45" s="81" t="s">
        <v>37</v>
      </c>
      <c r="F45" s="55"/>
      <c r="G45" s="79" t="s">
        <v>115</v>
      </c>
      <c r="H45" s="69" t="str">
        <f t="shared" si="1"/>
        <v>Veuillez compléter le prix pour la quantité de référence HT</v>
      </c>
    </row>
    <row r="46" spans="1:8" ht="45.95" customHeight="1" x14ac:dyDescent="0.2">
      <c r="A46" s="77" t="s">
        <v>219</v>
      </c>
      <c r="B46" s="80">
        <v>2053</v>
      </c>
      <c r="C46" s="81" t="s">
        <v>9</v>
      </c>
      <c r="D46" s="81" t="s">
        <v>107</v>
      </c>
      <c r="E46" s="81" t="s">
        <v>37</v>
      </c>
      <c r="F46" s="55"/>
      <c r="G46" s="79" t="s">
        <v>116</v>
      </c>
      <c r="H46" s="69" t="str">
        <f t="shared" si="1"/>
        <v>Veuillez compléter le prix pour la quantité de référence HT</v>
      </c>
    </row>
    <row r="47" spans="1:8" ht="45.95" customHeight="1" x14ac:dyDescent="0.2">
      <c r="A47" s="77" t="s">
        <v>219</v>
      </c>
      <c r="B47" s="80">
        <v>101</v>
      </c>
      <c r="C47" s="81" t="s">
        <v>9</v>
      </c>
      <c r="D47" s="81" t="s">
        <v>107</v>
      </c>
      <c r="E47" s="81" t="s">
        <v>37</v>
      </c>
      <c r="F47" s="55"/>
      <c r="G47" s="79" t="s">
        <v>117</v>
      </c>
      <c r="H47" s="69" t="str">
        <f t="shared" si="1"/>
        <v>Veuillez compléter le prix pour la quantité de référence HT</v>
      </c>
    </row>
    <row r="48" spans="1:8" ht="45.95" customHeight="1" x14ac:dyDescent="0.2">
      <c r="A48" s="77" t="s">
        <v>219</v>
      </c>
      <c r="B48" s="80">
        <v>800</v>
      </c>
      <c r="C48" s="81" t="s">
        <v>9</v>
      </c>
      <c r="D48" s="81" t="s">
        <v>107</v>
      </c>
      <c r="E48" s="81" t="s">
        <v>37</v>
      </c>
      <c r="F48" s="55"/>
      <c r="G48" s="79" t="s">
        <v>118</v>
      </c>
      <c r="H48" s="69" t="str">
        <f t="shared" si="1"/>
        <v>Veuillez compléter le prix pour la quantité de référence HT</v>
      </c>
    </row>
    <row r="49" spans="1:8" ht="45.95" customHeight="1" x14ac:dyDescent="0.2">
      <c r="A49" s="77" t="s">
        <v>221</v>
      </c>
      <c r="B49" s="80">
        <v>279</v>
      </c>
      <c r="C49" s="81" t="s">
        <v>104</v>
      </c>
      <c r="D49" s="81" t="s">
        <v>11</v>
      </c>
      <c r="E49" s="81" t="s">
        <v>45</v>
      </c>
      <c r="F49" s="55"/>
      <c r="G49" s="79" t="s">
        <v>119</v>
      </c>
      <c r="H49" s="69" t="str">
        <f t="shared" si="1"/>
        <v>Veuillez compléter le prix pour la quantité de référence HT</v>
      </c>
    </row>
    <row r="50" spans="1:8" ht="45.95" customHeight="1" x14ac:dyDescent="0.2">
      <c r="A50" s="77" t="s">
        <v>222</v>
      </c>
      <c r="B50" s="80">
        <v>160</v>
      </c>
      <c r="C50" s="81" t="s">
        <v>104</v>
      </c>
      <c r="D50" s="81" t="s">
        <v>11</v>
      </c>
      <c r="E50" s="81" t="s">
        <v>45</v>
      </c>
      <c r="F50" s="55"/>
      <c r="G50" s="79" t="s">
        <v>120</v>
      </c>
      <c r="H50" s="69" t="str">
        <f t="shared" si="1"/>
        <v>Veuillez compléter le prix pour la quantité de référence HT</v>
      </c>
    </row>
    <row r="51" spans="1:8" ht="45.95" customHeight="1" x14ac:dyDescent="0.2">
      <c r="A51" s="77" t="s">
        <v>222</v>
      </c>
      <c r="B51" s="80">
        <v>21000</v>
      </c>
      <c r="C51" s="81" t="s">
        <v>9</v>
      </c>
      <c r="D51" s="81" t="s">
        <v>106</v>
      </c>
      <c r="E51" s="81" t="s">
        <v>52</v>
      </c>
      <c r="F51" s="55"/>
      <c r="G51" s="79" t="s">
        <v>121</v>
      </c>
      <c r="H51" s="69" t="str">
        <f t="shared" si="1"/>
        <v>Veuillez compléter le prix pour la quantité de référence HT</v>
      </c>
    </row>
    <row r="52" spans="1:8" ht="45.95" customHeight="1" x14ac:dyDescent="0.2">
      <c r="A52" s="77" t="s">
        <v>222</v>
      </c>
      <c r="B52" s="80">
        <v>4750</v>
      </c>
      <c r="C52" s="81" t="s">
        <v>9</v>
      </c>
      <c r="D52" s="81" t="s">
        <v>111</v>
      </c>
      <c r="E52" s="81" t="s">
        <v>52</v>
      </c>
      <c r="F52" s="55"/>
      <c r="G52" s="79" t="s">
        <v>122</v>
      </c>
      <c r="H52" s="69" t="str">
        <f t="shared" si="1"/>
        <v>Veuillez compléter le prix pour la quantité de référence HT</v>
      </c>
    </row>
    <row r="53" spans="1:8" ht="45.95" customHeight="1" x14ac:dyDescent="0.2">
      <c r="A53" s="77" t="s">
        <v>222</v>
      </c>
      <c r="B53" s="80">
        <v>22</v>
      </c>
      <c r="C53" s="81" t="s">
        <v>54</v>
      </c>
      <c r="D53" s="81" t="s">
        <v>105</v>
      </c>
      <c r="E53" s="81" t="s">
        <v>56</v>
      </c>
      <c r="F53" s="55"/>
      <c r="G53" s="79" t="s">
        <v>123</v>
      </c>
      <c r="H53" s="69" t="str">
        <f t="shared" si="1"/>
        <v>Veuillez compléter le prix pour la quantité de référence HT</v>
      </c>
    </row>
    <row r="54" spans="1:8" ht="45.95" customHeight="1" x14ac:dyDescent="0.2">
      <c r="A54" s="77" t="s">
        <v>222</v>
      </c>
      <c r="B54" s="80">
        <v>16</v>
      </c>
      <c r="C54" s="81" t="s">
        <v>54</v>
      </c>
      <c r="D54" s="81" t="s">
        <v>105</v>
      </c>
      <c r="E54" s="81" t="s">
        <v>56</v>
      </c>
      <c r="F54" s="55"/>
      <c r="G54" s="79" t="s">
        <v>124</v>
      </c>
      <c r="H54" s="69" t="str">
        <f t="shared" si="1"/>
        <v>Veuillez compléter le prix pour la quantité de référence HT</v>
      </c>
    </row>
    <row r="55" spans="1:8" ht="45.95" customHeight="1" x14ac:dyDescent="0.2">
      <c r="A55" s="77" t="s">
        <v>222</v>
      </c>
      <c r="B55" s="80">
        <v>22</v>
      </c>
      <c r="C55" s="81" t="s">
        <v>54</v>
      </c>
      <c r="D55" s="81" t="s">
        <v>62</v>
      </c>
      <c r="E55" s="81" t="s">
        <v>63</v>
      </c>
      <c r="F55" s="55"/>
      <c r="G55" s="79" t="s">
        <v>125</v>
      </c>
      <c r="H55" s="69" t="str">
        <f t="shared" si="1"/>
        <v>Veuillez compléter le prix pour la quantité de référence HT</v>
      </c>
    </row>
    <row r="56" spans="1:8" ht="45.95" customHeight="1" x14ac:dyDescent="0.2">
      <c r="A56" s="77" t="s">
        <v>222</v>
      </c>
      <c r="B56" s="80">
        <v>16</v>
      </c>
      <c r="C56" s="81" t="s">
        <v>54</v>
      </c>
      <c r="D56" s="81" t="s">
        <v>62</v>
      </c>
      <c r="E56" s="81" t="s">
        <v>63</v>
      </c>
      <c r="F56" s="55"/>
      <c r="G56" s="79" t="s">
        <v>126</v>
      </c>
      <c r="H56" s="69" t="str">
        <f t="shared" si="1"/>
        <v>Veuillez compléter le prix pour la quantité de référence HT</v>
      </c>
    </row>
    <row r="57" spans="1:8" ht="45.95" customHeight="1" x14ac:dyDescent="0.2">
      <c r="A57" s="77" t="s">
        <v>222</v>
      </c>
      <c r="B57" s="80">
        <v>200</v>
      </c>
      <c r="C57" s="81" t="s">
        <v>12</v>
      </c>
      <c r="D57" s="81" t="s">
        <v>87</v>
      </c>
      <c r="E57" s="81" t="s">
        <v>88</v>
      </c>
      <c r="F57" s="55"/>
      <c r="G57" s="79" t="s">
        <v>127</v>
      </c>
      <c r="H57" s="69" t="str">
        <f t="shared" si="1"/>
        <v>Veuillez compléter le prix pour la quantité de référence HT</v>
      </c>
    </row>
    <row r="58" spans="1:8" ht="45.95" customHeight="1" x14ac:dyDescent="0.2">
      <c r="A58" s="77" t="s">
        <v>222</v>
      </c>
      <c r="B58" s="80">
        <v>60</v>
      </c>
      <c r="C58" s="81" t="s">
        <v>104</v>
      </c>
      <c r="D58" s="81" t="s">
        <v>89</v>
      </c>
      <c r="E58" s="81" t="s">
        <v>90</v>
      </c>
      <c r="F58" s="55"/>
      <c r="G58" s="79" t="s">
        <v>128</v>
      </c>
      <c r="H58" s="69" t="str">
        <f t="shared" si="1"/>
        <v>Veuillez compléter le prix pour la quantité de référence HT</v>
      </c>
    </row>
    <row r="59" spans="1:8" ht="45.95" customHeight="1" x14ac:dyDescent="0.2">
      <c r="A59" s="77" t="s">
        <v>222</v>
      </c>
      <c r="B59" s="80">
        <v>30</v>
      </c>
      <c r="C59" s="81" t="s">
        <v>12</v>
      </c>
      <c r="D59" s="81" t="s">
        <v>13</v>
      </c>
      <c r="E59" s="81" t="s">
        <v>91</v>
      </c>
      <c r="F59" s="55"/>
      <c r="G59" s="79" t="s">
        <v>147</v>
      </c>
      <c r="H59" s="69" t="str">
        <f t="shared" si="1"/>
        <v>Veuillez compléter le prix pour la quantité de référence HT</v>
      </c>
    </row>
    <row r="60" spans="1:8" ht="48" customHeight="1" x14ac:dyDescent="0.2">
      <c r="A60" s="91" t="s">
        <v>16</v>
      </c>
      <c r="B60" s="91"/>
      <c r="C60" s="92"/>
      <c r="D60" s="93" t="s">
        <v>17</v>
      </c>
      <c r="E60" s="94"/>
      <c r="F60" s="70"/>
    </row>
    <row r="61" spans="1:8" ht="48" customHeight="1" x14ac:dyDescent="0.2">
      <c r="B61" s="78" t="s">
        <v>18</v>
      </c>
      <c r="C61" s="63"/>
      <c r="D61" s="63" t="s">
        <v>19</v>
      </c>
      <c r="E61" s="63"/>
      <c r="F61" s="63"/>
    </row>
    <row r="62" spans="1:8" ht="48" customHeight="1" x14ac:dyDescent="0.2">
      <c r="B62" s="84" t="s">
        <v>20</v>
      </c>
      <c r="C62" s="84"/>
      <c r="D62" s="84"/>
      <c r="E62" s="84"/>
      <c r="F62" s="84"/>
    </row>
    <row r="63" spans="1:8" ht="48" customHeight="1" x14ac:dyDescent="0.2">
      <c r="A63" s="13"/>
      <c r="B63" s="13"/>
      <c r="C63" s="13"/>
      <c r="D63" s="85"/>
      <c r="E63" s="85"/>
      <c r="F63" s="85"/>
      <c r="G63" s="85"/>
    </row>
    <row r="64" spans="1:8" ht="48" customHeight="1" x14ac:dyDescent="0.2">
      <c r="A64" s="13"/>
      <c r="B64" s="13"/>
      <c r="C64" s="13"/>
      <c r="D64" s="13"/>
      <c r="E64" s="13"/>
      <c r="F64" s="13"/>
      <c r="G64" s="13"/>
    </row>
    <row r="65" ht="48" customHeight="1" x14ac:dyDescent="0.2"/>
    <row r="66" ht="48" customHeight="1" x14ac:dyDescent="0.2"/>
    <row r="67" ht="48" customHeight="1" x14ac:dyDescent="0.2"/>
    <row r="68" ht="48" customHeight="1" x14ac:dyDescent="0.2"/>
    <row r="69" ht="48" customHeight="1" x14ac:dyDescent="0.2"/>
    <row r="70" ht="48" customHeight="1" x14ac:dyDescent="0.2"/>
    <row r="71" ht="48" customHeight="1" x14ac:dyDescent="0.2"/>
    <row r="72" ht="48" customHeight="1" x14ac:dyDescent="0.2"/>
  </sheetData>
  <sheetProtection selectLockedCells="1" selectUnlockedCells="1"/>
  <mergeCells count="12">
    <mergeCell ref="D63:G63"/>
    <mergeCell ref="A1:G1"/>
    <mergeCell ref="A2:G2"/>
    <mergeCell ref="A3:G3"/>
    <mergeCell ref="A4:G4"/>
    <mergeCell ref="A5:G5"/>
    <mergeCell ref="A6:G6"/>
    <mergeCell ref="B7:C7"/>
    <mergeCell ref="A8:G8"/>
    <mergeCell ref="A60:C60"/>
    <mergeCell ref="D60:E60"/>
    <mergeCell ref="B62:F62"/>
  </mergeCells>
  <conditionalFormatting sqref="F9:F30">
    <cfRule type="cellIs" dxfId="11" priority="10" operator="equal">
      <formula>$E$8="&lt;&gt;"</formula>
    </cfRule>
  </conditionalFormatting>
  <conditionalFormatting sqref="F31:F36">
    <cfRule type="cellIs" dxfId="10" priority="9" operator="equal">
      <formula>$E$8="&lt;&gt;"</formula>
    </cfRule>
  </conditionalFormatting>
  <conditionalFormatting sqref="F37:F38">
    <cfRule type="cellIs" dxfId="9" priority="8" operator="equal">
      <formula>$E$8="&lt;&gt;"</formula>
    </cfRule>
  </conditionalFormatting>
  <conditionalFormatting sqref="F39:F59">
    <cfRule type="cellIs" dxfId="8" priority="7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6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58"/>
  <sheetViews>
    <sheetView topLeftCell="A34" zoomScale="85" zoomScaleNormal="85" zoomScaleSheetLayoutView="85" workbookViewId="0">
      <selection activeCell="K42" sqref="K42"/>
    </sheetView>
  </sheetViews>
  <sheetFormatPr baseColWidth="10" defaultColWidth="11.42578125" defaultRowHeight="12.75" x14ac:dyDescent="0.2"/>
  <cols>
    <col min="1" max="1" width="41.5703125" customWidth="1"/>
    <col min="2" max="2" width="10.5703125" style="49" customWidth="1"/>
    <col min="3" max="3" width="10.85546875" customWidth="1"/>
    <col min="4" max="4" width="33.7109375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s="2" customFormat="1" ht="42.75" customHeight="1" x14ac:dyDescent="0.2">
      <c r="A2" s="120" t="s">
        <v>21</v>
      </c>
      <c r="B2" s="121"/>
      <c r="C2" s="121"/>
      <c r="D2" s="121"/>
      <c r="E2" s="121"/>
      <c r="F2" s="121"/>
      <c r="G2" s="122"/>
    </row>
    <row r="3" spans="1:8" s="3" customFormat="1" ht="33" customHeight="1" x14ac:dyDescent="0.2">
      <c r="A3" s="101" t="s">
        <v>103</v>
      </c>
      <c r="B3" s="102"/>
      <c r="C3" s="102"/>
      <c r="D3" s="102"/>
      <c r="E3" s="102"/>
      <c r="F3" s="102"/>
      <c r="G3" s="103"/>
      <c r="H3" s="6"/>
    </row>
    <row r="4" spans="1:8" s="3" customFormat="1" ht="42.75" customHeight="1" x14ac:dyDescent="0.2">
      <c r="A4" s="104" t="s">
        <v>102</v>
      </c>
      <c r="B4" s="105"/>
      <c r="C4" s="105"/>
      <c r="D4" s="105"/>
      <c r="E4" s="105"/>
      <c r="F4" s="105"/>
      <c r="G4" s="106"/>
      <c r="H4" s="24"/>
    </row>
    <row r="5" spans="1:8" s="3" customFormat="1" ht="42.75" customHeight="1" x14ac:dyDescent="0.2">
      <c r="A5" s="107" t="s">
        <v>108</v>
      </c>
      <c r="B5" s="108"/>
      <c r="C5" s="108"/>
      <c r="D5" s="108"/>
      <c r="E5" s="108"/>
      <c r="F5" s="108"/>
      <c r="G5" s="109"/>
      <c r="H5" s="61"/>
    </row>
    <row r="6" spans="1:8" s="2" customFormat="1" ht="34.5" customHeight="1" thickBot="1" x14ac:dyDescent="0.25">
      <c r="A6" s="110" t="s">
        <v>2</v>
      </c>
      <c r="B6" s="111"/>
      <c r="C6" s="111"/>
      <c r="D6" s="111"/>
      <c r="E6" s="111"/>
      <c r="F6" s="111"/>
      <c r="G6" s="112"/>
    </row>
    <row r="7" spans="1:8" s="4" customFormat="1" ht="79.5" customHeight="1" x14ac:dyDescent="0.2">
      <c r="A7" s="25" t="s">
        <v>3</v>
      </c>
      <c r="B7" s="113" t="s">
        <v>4</v>
      </c>
      <c r="C7" s="114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5.95" customHeight="1" x14ac:dyDescent="0.2">
      <c r="A8" s="77" t="s">
        <v>223</v>
      </c>
      <c r="B8" s="36">
        <v>1</v>
      </c>
      <c r="C8" s="37" t="s">
        <v>9</v>
      </c>
      <c r="D8" s="14" t="s">
        <v>10</v>
      </c>
      <c r="E8" s="12" t="s">
        <v>26</v>
      </c>
      <c r="F8" s="55"/>
      <c r="G8" s="83" t="s">
        <v>224</v>
      </c>
      <c r="H8" s="69" t="str">
        <f>IF(F8="","Veuillez compléter le prix HT pour la quantité de référence","")</f>
        <v>Veuillez compléter le prix HT pour la quantité de référence</v>
      </c>
    </row>
    <row r="9" spans="1:8" s="9" customFormat="1" ht="45.95" customHeight="1" x14ac:dyDescent="0.2">
      <c r="A9" s="77" t="s">
        <v>223</v>
      </c>
      <c r="B9" s="36">
        <v>1</v>
      </c>
      <c r="C9" s="37" t="s">
        <v>9</v>
      </c>
      <c r="D9" s="14" t="s">
        <v>10</v>
      </c>
      <c r="E9" s="12" t="s">
        <v>26</v>
      </c>
      <c r="F9" s="55"/>
      <c r="G9" s="83" t="s">
        <v>197</v>
      </c>
      <c r="H9" s="69" t="str">
        <f t="shared" ref="H9:H18" si="0">IF(F9="","Veuillez compléter le prix HT pour la quantité de référence","")</f>
        <v>Veuillez compléter le prix HT pour la quantité de référence</v>
      </c>
    </row>
    <row r="10" spans="1:8" ht="45.95" customHeight="1" x14ac:dyDescent="0.2">
      <c r="A10" s="77" t="s">
        <v>223</v>
      </c>
      <c r="B10" s="36">
        <v>1</v>
      </c>
      <c r="C10" s="37" t="s">
        <v>9</v>
      </c>
      <c r="D10" s="14" t="s">
        <v>14</v>
      </c>
      <c r="E10" s="12" t="s">
        <v>33</v>
      </c>
      <c r="F10" s="55"/>
      <c r="G10" s="83"/>
      <c r="H10" s="69" t="str">
        <f t="shared" si="0"/>
        <v>Veuillez compléter le prix HT pour la quantité de référence</v>
      </c>
    </row>
    <row r="11" spans="1:8" ht="45.95" customHeight="1" x14ac:dyDescent="0.2">
      <c r="A11" s="77" t="s">
        <v>223</v>
      </c>
      <c r="B11" s="36">
        <v>1</v>
      </c>
      <c r="C11" s="37" t="s">
        <v>9</v>
      </c>
      <c r="D11" s="14" t="s">
        <v>107</v>
      </c>
      <c r="E11" s="12" t="s">
        <v>37</v>
      </c>
      <c r="F11" s="55"/>
      <c r="G11" s="83" t="s">
        <v>224</v>
      </c>
      <c r="H11" s="69" t="str">
        <f t="shared" si="0"/>
        <v>Veuillez compléter le prix HT pour la quantité de référence</v>
      </c>
    </row>
    <row r="12" spans="1:8" ht="45.95" customHeight="1" x14ac:dyDescent="0.2">
      <c r="A12" s="77" t="s">
        <v>223</v>
      </c>
      <c r="B12" s="36">
        <v>1</v>
      </c>
      <c r="C12" s="37" t="s">
        <v>9</v>
      </c>
      <c r="D12" s="14" t="s">
        <v>107</v>
      </c>
      <c r="E12" s="12" t="s">
        <v>37</v>
      </c>
      <c r="F12" s="55"/>
      <c r="G12" s="83" t="s">
        <v>225</v>
      </c>
      <c r="H12" s="69" t="str">
        <f t="shared" si="0"/>
        <v>Veuillez compléter le prix HT pour la quantité de référence</v>
      </c>
    </row>
    <row r="13" spans="1:8" ht="45.95" customHeight="1" x14ac:dyDescent="0.2">
      <c r="A13" s="77" t="s">
        <v>223</v>
      </c>
      <c r="B13" s="36">
        <v>1</v>
      </c>
      <c r="C13" s="37" t="s">
        <v>9</v>
      </c>
      <c r="D13" s="14" t="s">
        <v>11</v>
      </c>
      <c r="E13" s="12" t="s">
        <v>45</v>
      </c>
      <c r="F13" s="55"/>
      <c r="G13" s="83"/>
      <c r="H13" s="69" t="str">
        <f t="shared" si="0"/>
        <v>Veuillez compléter le prix HT pour la quantité de référence</v>
      </c>
    </row>
    <row r="14" spans="1:8" ht="45.95" customHeight="1" x14ac:dyDescent="0.2">
      <c r="A14" s="77" t="s">
        <v>223</v>
      </c>
      <c r="B14" s="36">
        <v>1</v>
      </c>
      <c r="C14" s="37" t="s">
        <v>9</v>
      </c>
      <c r="D14" s="14" t="s">
        <v>23</v>
      </c>
      <c r="E14" s="12" t="s">
        <v>50</v>
      </c>
      <c r="F14" s="55"/>
      <c r="G14" s="83"/>
      <c r="H14" s="69" t="str">
        <f t="shared" si="0"/>
        <v>Veuillez compléter le prix HT pour la quantité de référence</v>
      </c>
    </row>
    <row r="15" spans="1:8" ht="45.95" customHeight="1" x14ac:dyDescent="0.2">
      <c r="A15" s="77" t="s">
        <v>223</v>
      </c>
      <c r="B15" s="36">
        <v>1</v>
      </c>
      <c r="C15" s="37" t="s">
        <v>54</v>
      </c>
      <c r="D15" s="14" t="s">
        <v>105</v>
      </c>
      <c r="E15" s="12" t="s">
        <v>56</v>
      </c>
      <c r="F15" s="55"/>
      <c r="G15" s="83" t="s">
        <v>199</v>
      </c>
      <c r="H15" s="69" t="str">
        <f t="shared" si="0"/>
        <v>Veuillez compléter le prix HT pour la quantité de référence</v>
      </c>
    </row>
    <row r="16" spans="1:8" ht="45.95" customHeight="1" x14ac:dyDescent="0.2">
      <c r="A16" s="77" t="s">
        <v>223</v>
      </c>
      <c r="B16" s="36">
        <v>1</v>
      </c>
      <c r="C16" s="37" t="s">
        <v>54</v>
      </c>
      <c r="D16" s="14" t="s">
        <v>105</v>
      </c>
      <c r="E16" s="12" t="s">
        <v>56</v>
      </c>
      <c r="F16" s="55"/>
      <c r="G16" s="83" t="s">
        <v>200</v>
      </c>
      <c r="H16" s="69" t="str">
        <f t="shared" si="0"/>
        <v>Veuillez compléter le prix HT pour la quantité de référence</v>
      </c>
    </row>
    <row r="17" spans="1:8" ht="45.95" customHeight="1" x14ac:dyDescent="0.2">
      <c r="A17" s="77" t="s">
        <v>223</v>
      </c>
      <c r="B17" s="36">
        <v>1</v>
      </c>
      <c r="C17" s="37" t="s">
        <v>54</v>
      </c>
      <c r="D17" s="14" t="s">
        <v>105</v>
      </c>
      <c r="E17" s="12" t="s">
        <v>56</v>
      </c>
      <c r="F17" s="55"/>
      <c r="G17" s="83" t="s">
        <v>201</v>
      </c>
      <c r="H17" s="69" t="str">
        <f t="shared" si="0"/>
        <v>Veuillez compléter le prix HT pour la quantité de référence</v>
      </c>
    </row>
    <row r="18" spans="1:8" ht="45.95" customHeight="1" x14ac:dyDescent="0.2">
      <c r="A18" s="77" t="s">
        <v>223</v>
      </c>
      <c r="B18" s="36">
        <v>1</v>
      </c>
      <c r="C18" s="37" t="s">
        <v>54</v>
      </c>
      <c r="D18" s="14" t="s">
        <v>105</v>
      </c>
      <c r="E18" s="12" t="s">
        <v>56</v>
      </c>
      <c r="F18" s="55"/>
      <c r="G18" s="83" t="s">
        <v>202</v>
      </c>
      <c r="H18" s="69" t="str">
        <f t="shared" si="0"/>
        <v>Veuillez compléter le prix HT pour la quantité de référence</v>
      </c>
    </row>
    <row r="19" spans="1:8" ht="45.95" customHeight="1" x14ac:dyDescent="0.2">
      <c r="A19" s="77" t="s">
        <v>223</v>
      </c>
      <c r="B19" s="36">
        <v>1</v>
      </c>
      <c r="C19" s="37" t="s">
        <v>54</v>
      </c>
      <c r="D19" s="14" t="s">
        <v>105</v>
      </c>
      <c r="E19" s="12" t="s">
        <v>56</v>
      </c>
      <c r="F19" s="55"/>
      <c r="G19" s="83" t="s">
        <v>203</v>
      </c>
      <c r="H19" s="69" t="str">
        <f>IF(F19="","Veuillez compléter le prix HT pour la quantité de référence","")</f>
        <v>Veuillez compléter le prix HT pour la quantité de référence</v>
      </c>
    </row>
    <row r="20" spans="1:8" ht="45.95" customHeight="1" x14ac:dyDescent="0.2">
      <c r="A20" s="77" t="s">
        <v>223</v>
      </c>
      <c r="B20" s="36">
        <v>1</v>
      </c>
      <c r="C20" s="37" t="s">
        <v>54</v>
      </c>
      <c r="D20" s="14" t="s">
        <v>62</v>
      </c>
      <c r="E20" s="12" t="s">
        <v>63</v>
      </c>
      <c r="F20" s="55"/>
      <c r="G20" s="83" t="s">
        <v>199</v>
      </c>
      <c r="H20" s="69" t="str">
        <f t="shared" ref="H20:H29" si="1">IF(F20="","Veuillez compléter le prix HT pour la quantité de référence","")</f>
        <v>Veuillez compléter le prix HT pour la quantité de référence</v>
      </c>
    </row>
    <row r="21" spans="1:8" ht="45.95" customHeight="1" x14ac:dyDescent="0.2">
      <c r="A21" s="77" t="s">
        <v>223</v>
      </c>
      <c r="B21" s="36">
        <v>1</v>
      </c>
      <c r="C21" s="37" t="s">
        <v>54</v>
      </c>
      <c r="D21" s="14" t="s">
        <v>62</v>
      </c>
      <c r="E21" s="12" t="s">
        <v>63</v>
      </c>
      <c r="F21" s="55"/>
      <c r="G21" s="83" t="s">
        <v>200</v>
      </c>
      <c r="H21" s="69" t="str">
        <f t="shared" si="1"/>
        <v>Veuillez compléter le prix HT pour la quantité de référence</v>
      </c>
    </row>
    <row r="22" spans="1:8" ht="45.95" customHeight="1" x14ac:dyDescent="0.2">
      <c r="A22" s="77" t="s">
        <v>223</v>
      </c>
      <c r="B22" s="36">
        <v>1</v>
      </c>
      <c r="C22" s="37" t="s">
        <v>54</v>
      </c>
      <c r="D22" s="14" t="s">
        <v>62</v>
      </c>
      <c r="E22" s="12" t="s">
        <v>63</v>
      </c>
      <c r="F22" s="55"/>
      <c r="G22" s="83" t="s">
        <v>201</v>
      </c>
      <c r="H22" s="69" t="str">
        <f t="shared" si="1"/>
        <v>Veuillez compléter le prix HT pour la quantité de référence</v>
      </c>
    </row>
    <row r="23" spans="1:8" ht="45.95" customHeight="1" x14ac:dyDescent="0.2">
      <c r="A23" s="77" t="s">
        <v>223</v>
      </c>
      <c r="B23" s="36">
        <v>1</v>
      </c>
      <c r="C23" s="37" t="s">
        <v>54</v>
      </c>
      <c r="D23" s="14" t="s">
        <v>62</v>
      </c>
      <c r="E23" s="12" t="s">
        <v>63</v>
      </c>
      <c r="F23" s="55"/>
      <c r="G23" s="83" t="s">
        <v>202</v>
      </c>
      <c r="H23" s="69" t="str">
        <f t="shared" si="1"/>
        <v>Veuillez compléter le prix HT pour la quantité de référence</v>
      </c>
    </row>
    <row r="24" spans="1:8" ht="45.95" customHeight="1" x14ac:dyDescent="0.2">
      <c r="A24" s="77" t="s">
        <v>223</v>
      </c>
      <c r="B24" s="36">
        <v>1</v>
      </c>
      <c r="C24" s="37" t="s">
        <v>54</v>
      </c>
      <c r="D24" s="14" t="s">
        <v>62</v>
      </c>
      <c r="E24" s="12" t="s">
        <v>63</v>
      </c>
      <c r="F24" s="55"/>
      <c r="G24" s="83" t="s">
        <v>203</v>
      </c>
      <c r="H24" s="69" t="str">
        <f t="shared" si="1"/>
        <v>Veuillez compléter le prix HT pour la quantité de référence</v>
      </c>
    </row>
    <row r="25" spans="1:8" ht="45.95" customHeight="1" x14ac:dyDescent="0.2">
      <c r="A25" s="77" t="s">
        <v>223</v>
      </c>
      <c r="B25" s="36">
        <v>1</v>
      </c>
      <c r="C25" s="37" t="s">
        <v>54</v>
      </c>
      <c r="D25" s="14" t="s">
        <v>194</v>
      </c>
      <c r="E25" s="12" t="s">
        <v>63</v>
      </c>
      <c r="F25" s="55"/>
      <c r="G25" s="83" t="s">
        <v>204</v>
      </c>
      <c r="H25" s="69" t="str">
        <f t="shared" si="1"/>
        <v>Veuillez compléter le prix HT pour la quantité de référence</v>
      </c>
    </row>
    <row r="26" spans="1:8" ht="45.95" customHeight="1" x14ac:dyDescent="0.2">
      <c r="A26" s="77" t="s">
        <v>223</v>
      </c>
      <c r="B26" s="36">
        <v>1</v>
      </c>
      <c r="C26" s="37" t="s">
        <v>54</v>
      </c>
      <c r="D26" s="14" t="s">
        <v>194</v>
      </c>
      <c r="E26" s="12" t="s">
        <v>63</v>
      </c>
      <c r="F26" s="55"/>
      <c r="G26" s="83" t="s">
        <v>205</v>
      </c>
      <c r="H26" s="69" t="str">
        <f t="shared" si="1"/>
        <v>Veuillez compléter le prix HT pour la quantité de référence</v>
      </c>
    </row>
    <row r="27" spans="1:8" ht="45.95" customHeight="1" x14ac:dyDescent="0.2">
      <c r="A27" s="77" t="s">
        <v>223</v>
      </c>
      <c r="B27" s="36">
        <v>1</v>
      </c>
      <c r="C27" s="37" t="s">
        <v>54</v>
      </c>
      <c r="D27" s="14" t="s">
        <v>194</v>
      </c>
      <c r="E27" s="12" t="s">
        <v>63</v>
      </c>
      <c r="F27" s="55"/>
      <c r="G27" s="83" t="s">
        <v>201</v>
      </c>
      <c r="H27" s="69" t="str">
        <f t="shared" si="1"/>
        <v>Veuillez compléter le prix HT pour la quantité de référence</v>
      </c>
    </row>
    <row r="28" spans="1:8" ht="45.95" customHeight="1" x14ac:dyDescent="0.2">
      <c r="A28" s="77" t="s">
        <v>223</v>
      </c>
      <c r="B28" s="36">
        <v>1</v>
      </c>
      <c r="C28" s="37" t="s">
        <v>54</v>
      </c>
      <c r="D28" s="14" t="s">
        <v>194</v>
      </c>
      <c r="E28" s="12" t="s">
        <v>63</v>
      </c>
      <c r="F28" s="55"/>
      <c r="G28" s="83" t="s">
        <v>202</v>
      </c>
      <c r="H28" s="69" t="str">
        <f t="shared" si="1"/>
        <v>Veuillez compléter le prix HT pour la quantité de référence</v>
      </c>
    </row>
    <row r="29" spans="1:8" ht="45.95" customHeight="1" x14ac:dyDescent="0.2">
      <c r="A29" s="77" t="s">
        <v>223</v>
      </c>
      <c r="B29" s="36">
        <v>1</v>
      </c>
      <c r="C29" s="37" t="s">
        <v>54</v>
      </c>
      <c r="D29" s="14" t="s">
        <v>194</v>
      </c>
      <c r="E29" s="12" t="s">
        <v>63</v>
      </c>
      <c r="F29" s="55"/>
      <c r="G29" s="83" t="s">
        <v>206</v>
      </c>
      <c r="H29" s="69" t="str">
        <f t="shared" si="1"/>
        <v>Veuillez compléter le prix HT pour la quantité de référence</v>
      </c>
    </row>
    <row r="30" spans="1:8" ht="45.95" customHeight="1" x14ac:dyDescent="0.2">
      <c r="A30" s="77" t="s">
        <v>223</v>
      </c>
      <c r="B30" s="36">
        <v>1</v>
      </c>
      <c r="C30" s="37" t="s">
        <v>54</v>
      </c>
      <c r="D30" s="14" t="s">
        <v>195</v>
      </c>
      <c r="E30" s="12" t="s">
        <v>65</v>
      </c>
      <c r="F30" s="55"/>
      <c r="G30" s="83" t="s">
        <v>207</v>
      </c>
    </row>
    <row r="31" spans="1:8" ht="45.95" customHeight="1" x14ac:dyDescent="0.2">
      <c r="A31" s="77" t="s">
        <v>223</v>
      </c>
      <c r="B31" s="36">
        <v>1</v>
      </c>
      <c r="C31" s="37" t="s">
        <v>54</v>
      </c>
      <c r="D31" s="14" t="s">
        <v>195</v>
      </c>
      <c r="E31" s="12" t="s">
        <v>65</v>
      </c>
      <c r="F31" s="55"/>
      <c r="G31" s="83" t="s">
        <v>208</v>
      </c>
    </row>
    <row r="32" spans="1:8" ht="45.95" customHeight="1" x14ac:dyDescent="0.2">
      <c r="A32" s="77" t="s">
        <v>223</v>
      </c>
      <c r="B32" s="36">
        <v>1</v>
      </c>
      <c r="C32" s="37" t="s">
        <v>54</v>
      </c>
      <c r="D32" s="14" t="s">
        <v>195</v>
      </c>
      <c r="E32" s="12" t="s">
        <v>65</v>
      </c>
      <c r="F32" s="55"/>
      <c r="G32" s="83" t="s">
        <v>209</v>
      </c>
    </row>
    <row r="33" spans="1:7" ht="45.95" customHeight="1" x14ac:dyDescent="0.2">
      <c r="A33" s="77" t="s">
        <v>223</v>
      </c>
      <c r="B33" s="36">
        <v>1</v>
      </c>
      <c r="C33" s="37" t="s">
        <v>54</v>
      </c>
      <c r="D33" s="14" t="s">
        <v>195</v>
      </c>
      <c r="E33" s="12" t="s">
        <v>65</v>
      </c>
      <c r="F33" s="55"/>
      <c r="G33" s="83" t="s">
        <v>210</v>
      </c>
    </row>
    <row r="34" spans="1:7" ht="45.95" customHeight="1" x14ac:dyDescent="0.2">
      <c r="A34" s="77" t="s">
        <v>223</v>
      </c>
      <c r="B34" s="36">
        <v>1</v>
      </c>
      <c r="C34" s="37" t="s">
        <v>54</v>
      </c>
      <c r="D34" s="14" t="s">
        <v>195</v>
      </c>
      <c r="E34" s="12" t="s">
        <v>65</v>
      </c>
      <c r="F34" s="55"/>
      <c r="G34" s="83" t="s">
        <v>211</v>
      </c>
    </row>
    <row r="35" spans="1:7" ht="45.95" customHeight="1" x14ac:dyDescent="0.2">
      <c r="A35" s="77" t="s">
        <v>223</v>
      </c>
      <c r="B35" s="36">
        <v>1</v>
      </c>
      <c r="C35" s="37" t="s">
        <v>54</v>
      </c>
      <c r="D35" s="14" t="s">
        <v>195</v>
      </c>
      <c r="E35" s="12" t="s">
        <v>65</v>
      </c>
      <c r="F35" s="55"/>
      <c r="G35" s="83" t="s">
        <v>212</v>
      </c>
    </row>
    <row r="36" spans="1:7" ht="45.95" customHeight="1" x14ac:dyDescent="0.2">
      <c r="A36" s="77" t="s">
        <v>223</v>
      </c>
      <c r="B36" s="36">
        <v>1</v>
      </c>
      <c r="C36" s="37" t="s">
        <v>54</v>
      </c>
      <c r="D36" s="14" t="s">
        <v>195</v>
      </c>
      <c r="E36" s="12" t="s">
        <v>65</v>
      </c>
      <c r="F36" s="55"/>
      <c r="G36" s="83" t="s">
        <v>213</v>
      </c>
    </row>
    <row r="37" spans="1:7" ht="45.95" customHeight="1" x14ac:dyDescent="0.2">
      <c r="A37" s="77" t="s">
        <v>223</v>
      </c>
      <c r="B37" s="36">
        <v>1</v>
      </c>
      <c r="C37" s="37" t="s">
        <v>54</v>
      </c>
      <c r="D37" s="14" t="s">
        <v>195</v>
      </c>
      <c r="E37" s="12" t="s">
        <v>65</v>
      </c>
      <c r="F37" s="55"/>
      <c r="G37" s="83" t="s">
        <v>214</v>
      </c>
    </row>
    <row r="38" spans="1:7" ht="45.95" customHeight="1" x14ac:dyDescent="0.2">
      <c r="A38" s="77" t="s">
        <v>223</v>
      </c>
      <c r="B38" s="36">
        <v>1</v>
      </c>
      <c r="C38" s="37" t="s">
        <v>70</v>
      </c>
      <c r="D38" s="14" t="s">
        <v>77</v>
      </c>
      <c r="E38" s="12" t="s">
        <v>72</v>
      </c>
      <c r="F38" s="55"/>
      <c r="G38" s="83" t="s">
        <v>215</v>
      </c>
    </row>
    <row r="39" spans="1:7" ht="45.95" customHeight="1" x14ac:dyDescent="0.2">
      <c r="A39" s="77" t="s">
        <v>223</v>
      </c>
      <c r="B39" s="36">
        <v>1</v>
      </c>
      <c r="C39" s="37" t="s">
        <v>70</v>
      </c>
      <c r="D39" s="14" t="s">
        <v>77</v>
      </c>
      <c r="E39" s="12" t="s">
        <v>72</v>
      </c>
      <c r="F39" s="55"/>
      <c r="G39" s="83" t="s">
        <v>68</v>
      </c>
    </row>
    <row r="40" spans="1:7" ht="45.95" customHeight="1" x14ac:dyDescent="0.2">
      <c r="A40" s="77" t="s">
        <v>223</v>
      </c>
      <c r="B40" s="36">
        <v>1</v>
      </c>
      <c r="C40" s="37" t="s">
        <v>70</v>
      </c>
      <c r="D40" s="14" t="s">
        <v>77</v>
      </c>
      <c r="E40" s="12" t="s">
        <v>72</v>
      </c>
      <c r="F40" s="55"/>
      <c r="G40" s="83" t="s">
        <v>216</v>
      </c>
    </row>
    <row r="41" spans="1:7" ht="45.95" customHeight="1" x14ac:dyDescent="0.2">
      <c r="A41" s="77" t="s">
        <v>223</v>
      </c>
      <c r="B41" s="36">
        <v>1</v>
      </c>
      <c r="C41" s="37" t="s">
        <v>70</v>
      </c>
      <c r="D41" s="14" t="s">
        <v>77</v>
      </c>
      <c r="E41" s="12" t="s">
        <v>72</v>
      </c>
      <c r="F41" s="55"/>
      <c r="G41" s="83" t="s">
        <v>217</v>
      </c>
    </row>
    <row r="42" spans="1:7" ht="45.95" customHeight="1" x14ac:dyDescent="0.2">
      <c r="A42" s="77" t="s">
        <v>223</v>
      </c>
      <c r="B42" s="36">
        <v>1</v>
      </c>
      <c r="C42" s="37" t="s">
        <v>9</v>
      </c>
      <c r="D42" s="14" t="s">
        <v>82</v>
      </c>
      <c r="E42" s="12" t="s">
        <v>83</v>
      </c>
      <c r="F42" s="55"/>
      <c r="G42" s="83" t="s">
        <v>218</v>
      </c>
    </row>
    <row r="43" spans="1:7" ht="45.95" customHeight="1" x14ac:dyDescent="0.2">
      <c r="A43" s="77" t="s">
        <v>223</v>
      </c>
      <c r="B43" s="36">
        <v>1</v>
      </c>
      <c r="C43" s="37" t="s">
        <v>84</v>
      </c>
      <c r="D43" s="14" t="s">
        <v>86</v>
      </c>
      <c r="E43" s="12" t="s">
        <v>83</v>
      </c>
      <c r="F43" s="55"/>
      <c r="G43" s="83"/>
    </row>
    <row r="44" spans="1:7" ht="45.95" customHeight="1" x14ac:dyDescent="0.2">
      <c r="A44" s="77" t="s">
        <v>223</v>
      </c>
      <c r="B44" s="36">
        <v>1</v>
      </c>
      <c r="C44" s="37" t="s">
        <v>12</v>
      </c>
      <c r="D44" s="14" t="s">
        <v>87</v>
      </c>
      <c r="E44" s="12" t="s">
        <v>88</v>
      </c>
      <c r="F44" s="55"/>
      <c r="G44" s="83"/>
    </row>
    <row r="45" spans="1:7" ht="43.5" customHeight="1" x14ac:dyDescent="0.2">
      <c r="A45" s="115" t="s">
        <v>16</v>
      </c>
      <c r="B45" s="115"/>
      <c r="C45" s="116"/>
      <c r="D45" s="93" t="s">
        <v>17</v>
      </c>
      <c r="E45" s="94"/>
      <c r="F45" s="70"/>
    </row>
    <row r="46" spans="1:7" x14ac:dyDescent="0.2">
      <c r="B46" s="78" t="s">
        <v>18</v>
      </c>
      <c r="C46" s="63"/>
      <c r="D46" s="63" t="s">
        <v>19</v>
      </c>
      <c r="E46" s="63"/>
      <c r="F46" s="63"/>
    </row>
    <row r="47" spans="1:7" x14ac:dyDescent="0.2">
      <c r="B47" s="84" t="s">
        <v>20</v>
      </c>
      <c r="C47" s="84"/>
      <c r="D47" s="84"/>
      <c r="E47" s="84"/>
      <c r="F47" s="84"/>
    </row>
    <row r="58" spans="7:7" x14ac:dyDescent="0.2">
      <c r="G58" s="50"/>
    </row>
  </sheetData>
  <sheetProtection selectLockedCells="1" selectUnlockedCells="1"/>
  <mergeCells count="10">
    <mergeCell ref="B7:C7"/>
    <mergeCell ref="A45:C45"/>
    <mergeCell ref="D45:E45"/>
    <mergeCell ref="B47:F47"/>
    <mergeCell ref="A1:G1"/>
    <mergeCell ref="A2:G2"/>
    <mergeCell ref="A3:G3"/>
    <mergeCell ref="A4:G4"/>
    <mergeCell ref="A5:G5"/>
    <mergeCell ref="A6:G6"/>
  </mergeCells>
  <conditionalFormatting sqref="F8:F29">
    <cfRule type="cellIs" dxfId="7" priority="4" operator="equal">
      <formula>$E$8="&lt;&gt;"</formula>
    </cfRule>
  </conditionalFormatting>
  <conditionalFormatting sqref="F30:F35">
    <cfRule type="cellIs" dxfId="6" priority="3" operator="equal">
      <formula>$E$8="&lt;&gt;"</formula>
    </cfRule>
  </conditionalFormatting>
  <conditionalFormatting sqref="F36:F37">
    <cfRule type="cellIs" dxfId="5" priority="2" operator="equal">
      <formula>$E$8="&lt;&gt;"</formula>
    </cfRule>
  </conditionalFormatting>
  <conditionalFormatting sqref="F38:F44">
    <cfRule type="cellIs" dxfId="4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>&amp;RPage &amp;P/X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topLeftCell="A64" zoomScale="85" zoomScaleNormal="85" zoomScaleSheetLayoutView="85" workbookViewId="0">
      <selection activeCell="D66" sqref="D66"/>
    </sheetView>
  </sheetViews>
  <sheetFormatPr baseColWidth="10" defaultColWidth="11.42578125" defaultRowHeight="12.75" x14ac:dyDescent="0.2"/>
  <cols>
    <col min="1" max="1" width="40.85546875" customWidth="1"/>
    <col min="2" max="2" width="5.5703125" style="49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s="2" customFormat="1" ht="42.75" customHeight="1" x14ac:dyDescent="0.2">
      <c r="A2" s="120" t="s">
        <v>21</v>
      </c>
      <c r="B2" s="121"/>
      <c r="C2" s="121"/>
      <c r="D2" s="121"/>
      <c r="E2" s="121"/>
      <c r="F2" s="121"/>
      <c r="G2" s="122"/>
    </row>
    <row r="3" spans="1:8" s="3" customFormat="1" ht="33" customHeight="1" x14ac:dyDescent="0.2">
      <c r="A3" s="101" t="s">
        <v>103</v>
      </c>
      <c r="B3" s="102"/>
      <c r="C3" s="102"/>
      <c r="D3" s="102"/>
      <c r="E3" s="102"/>
      <c r="F3" s="102"/>
      <c r="G3" s="103"/>
      <c r="H3" s="6"/>
    </row>
    <row r="4" spans="1:8" s="3" customFormat="1" ht="42.75" customHeight="1" x14ac:dyDescent="0.2">
      <c r="A4" s="104" t="s">
        <v>102</v>
      </c>
      <c r="B4" s="105"/>
      <c r="C4" s="105"/>
      <c r="D4" s="105"/>
      <c r="E4" s="105"/>
      <c r="F4" s="105"/>
      <c r="G4" s="106"/>
      <c r="H4" s="24"/>
    </row>
    <row r="5" spans="1:8" s="3" customFormat="1" ht="42.75" customHeight="1" x14ac:dyDescent="0.2">
      <c r="A5" s="107" t="s">
        <v>108</v>
      </c>
      <c r="B5" s="108"/>
      <c r="C5" s="108"/>
      <c r="D5" s="108"/>
      <c r="E5" s="108"/>
      <c r="F5" s="108"/>
      <c r="G5" s="109"/>
      <c r="H5" s="24"/>
    </row>
    <row r="6" spans="1:8" s="2" customFormat="1" ht="34.5" customHeight="1" x14ac:dyDescent="0.2">
      <c r="A6" s="110" t="s">
        <v>2</v>
      </c>
      <c r="B6" s="111"/>
      <c r="C6" s="111"/>
      <c r="D6" s="111"/>
      <c r="E6" s="111"/>
      <c r="F6" s="111"/>
      <c r="G6" s="112"/>
    </row>
    <row r="7" spans="1:8" s="4" customFormat="1" ht="69" customHeight="1" x14ac:dyDescent="0.2">
      <c r="A7" s="25" t="s">
        <v>3</v>
      </c>
      <c r="B7" s="126" t="s">
        <v>24</v>
      </c>
      <c r="C7" s="126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3.5" x14ac:dyDescent="0.2">
      <c r="A8" s="39" t="s">
        <v>25</v>
      </c>
      <c r="B8" s="26">
        <v>1</v>
      </c>
      <c r="C8" s="27" t="s">
        <v>9</v>
      </c>
      <c r="D8" s="28" t="s">
        <v>10</v>
      </c>
      <c r="E8" s="28" t="s">
        <v>26</v>
      </c>
      <c r="F8" s="55"/>
      <c r="G8" s="47" t="s">
        <v>27</v>
      </c>
      <c r="H8" s="69" t="str">
        <f>IF(F8="","Veuillez compléter le prix HT pour la quantité de référence","")</f>
        <v>Veuillez compléter le prix HT pour la quantité de référence</v>
      </c>
    </row>
    <row r="9" spans="1:8" s="9" customFormat="1" ht="35.1" customHeight="1" x14ac:dyDescent="0.2">
      <c r="A9" s="39" t="s">
        <v>25</v>
      </c>
      <c r="B9" s="30">
        <v>1</v>
      </c>
      <c r="C9" s="27" t="s">
        <v>9</v>
      </c>
      <c r="D9" s="28" t="s">
        <v>10</v>
      </c>
      <c r="E9" s="28" t="s">
        <v>26</v>
      </c>
      <c r="F9" s="55"/>
      <c r="G9" s="29" t="s">
        <v>28</v>
      </c>
      <c r="H9" s="69" t="str">
        <f t="shared" ref="H9:H71" si="0">IF(F9="","Veuillez compléter le prix HT pour la quantité de référence","")</f>
        <v>Veuillez compléter le prix HT pour la quantité de référence</v>
      </c>
    </row>
    <row r="10" spans="1:8" s="9" customFormat="1" ht="35.1" customHeight="1" x14ac:dyDescent="0.2">
      <c r="A10" s="39" t="s">
        <v>25</v>
      </c>
      <c r="B10" s="30">
        <v>1</v>
      </c>
      <c r="C10" s="27" t="s">
        <v>9</v>
      </c>
      <c r="D10" s="31" t="s">
        <v>10</v>
      </c>
      <c r="E10" s="31" t="s">
        <v>26</v>
      </c>
      <c r="F10" s="55"/>
      <c r="G10" s="32" t="s">
        <v>29</v>
      </c>
      <c r="H10" s="69" t="str">
        <f t="shared" si="0"/>
        <v>Veuillez compléter le prix HT pour la quantité de référence</v>
      </c>
    </row>
    <row r="11" spans="1:8" s="9" customFormat="1" ht="29.25" x14ac:dyDescent="0.2">
      <c r="A11" s="39" t="s">
        <v>25</v>
      </c>
      <c r="B11" s="30">
        <v>1</v>
      </c>
      <c r="C11" s="27" t="s">
        <v>9</v>
      </c>
      <c r="D11" s="31" t="s">
        <v>10</v>
      </c>
      <c r="E11" s="31" t="s">
        <v>26</v>
      </c>
      <c r="F11" s="55"/>
      <c r="G11" s="47" t="s">
        <v>30</v>
      </c>
      <c r="H11" s="69" t="str">
        <f t="shared" si="0"/>
        <v>Veuillez compléter le prix HT pour la quantité de référence</v>
      </c>
    </row>
    <row r="12" spans="1:8" s="9" customFormat="1" ht="35.1" customHeight="1" x14ac:dyDescent="0.2">
      <c r="A12" s="39" t="s">
        <v>25</v>
      </c>
      <c r="B12" s="30">
        <v>1</v>
      </c>
      <c r="C12" s="27" t="s">
        <v>9</v>
      </c>
      <c r="D12" s="31" t="s">
        <v>10</v>
      </c>
      <c r="E12" s="31" t="s">
        <v>26</v>
      </c>
      <c r="F12" s="55"/>
      <c r="G12" s="29" t="s">
        <v>31</v>
      </c>
      <c r="H12" s="69" t="str">
        <f t="shared" si="0"/>
        <v>Veuillez compléter le prix HT pour la quantité de référence</v>
      </c>
    </row>
    <row r="13" spans="1:8" s="9" customFormat="1" ht="35.1" customHeight="1" x14ac:dyDescent="0.2">
      <c r="A13" s="39" t="s">
        <v>25</v>
      </c>
      <c r="B13" s="30">
        <v>1</v>
      </c>
      <c r="C13" s="27" t="s">
        <v>9</v>
      </c>
      <c r="D13" s="31" t="s">
        <v>10</v>
      </c>
      <c r="E13" s="31" t="s">
        <v>26</v>
      </c>
      <c r="F13" s="55"/>
      <c r="G13" s="32" t="s">
        <v>32</v>
      </c>
      <c r="H13" s="69" t="str">
        <f t="shared" si="0"/>
        <v>Veuillez compléter le prix HT pour la quantité de référence</v>
      </c>
    </row>
    <row r="14" spans="1:8" s="9" customFormat="1" ht="35.1" customHeight="1" x14ac:dyDescent="0.2">
      <c r="A14" s="39" t="s">
        <v>25</v>
      </c>
      <c r="B14" s="30">
        <v>1</v>
      </c>
      <c r="C14" s="27" t="s">
        <v>9</v>
      </c>
      <c r="D14" s="31" t="s">
        <v>14</v>
      </c>
      <c r="E14" s="31" t="s">
        <v>33</v>
      </c>
      <c r="F14" s="55"/>
      <c r="G14" s="57" t="s">
        <v>34</v>
      </c>
      <c r="H14" s="69" t="str">
        <f t="shared" si="0"/>
        <v>Veuillez compléter le prix HT pour la quantité de référence</v>
      </c>
    </row>
    <row r="15" spans="1:8" s="9" customFormat="1" ht="35.1" customHeight="1" x14ac:dyDescent="0.2">
      <c r="A15" s="39" t="s">
        <v>25</v>
      </c>
      <c r="B15" s="30">
        <v>1</v>
      </c>
      <c r="C15" s="53" t="s">
        <v>9</v>
      </c>
      <c r="D15" s="31" t="s">
        <v>14</v>
      </c>
      <c r="E15" s="31" t="s">
        <v>33</v>
      </c>
      <c r="F15" s="55"/>
      <c r="G15" s="57" t="s">
        <v>35</v>
      </c>
      <c r="H15" s="69" t="str">
        <f t="shared" si="0"/>
        <v>Veuillez compléter le prix HT pour la quantité de référence</v>
      </c>
    </row>
    <row r="16" spans="1:8" s="9" customFormat="1" ht="35.1" customHeight="1" x14ac:dyDescent="0.2">
      <c r="A16" s="39" t="s">
        <v>25</v>
      </c>
      <c r="B16" s="30">
        <v>1</v>
      </c>
      <c r="C16" s="53" t="s">
        <v>9</v>
      </c>
      <c r="D16" s="31" t="s">
        <v>14</v>
      </c>
      <c r="E16" s="31" t="s">
        <v>33</v>
      </c>
      <c r="F16" s="55"/>
      <c r="G16" s="58" t="s">
        <v>36</v>
      </c>
      <c r="H16" s="69" t="str">
        <f t="shared" si="0"/>
        <v>Veuillez compléter le prix HT pour la quantité de référence</v>
      </c>
    </row>
    <row r="17" spans="1:8" s="9" customFormat="1" ht="35.1" customHeight="1" x14ac:dyDescent="0.2">
      <c r="A17" s="39" t="s">
        <v>25</v>
      </c>
      <c r="B17" s="30">
        <v>1</v>
      </c>
      <c r="C17" s="53" t="s">
        <v>9</v>
      </c>
      <c r="D17" s="28" t="s">
        <v>15</v>
      </c>
      <c r="E17" s="28" t="s">
        <v>37</v>
      </c>
      <c r="F17" s="55"/>
      <c r="G17" s="47" t="s">
        <v>30</v>
      </c>
      <c r="H17" s="69" t="str">
        <f t="shared" si="0"/>
        <v>Veuillez compléter le prix HT pour la quantité de référence</v>
      </c>
    </row>
    <row r="18" spans="1:8" s="9" customFormat="1" ht="35.1" customHeight="1" x14ac:dyDescent="0.2">
      <c r="A18" s="39" t="s">
        <v>25</v>
      </c>
      <c r="B18" s="30">
        <v>1</v>
      </c>
      <c r="C18" s="53" t="s">
        <v>9</v>
      </c>
      <c r="D18" s="28" t="s">
        <v>15</v>
      </c>
      <c r="E18" s="28" t="s">
        <v>37</v>
      </c>
      <c r="F18" s="55"/>
      <c r="G18" s="29" t="s">
        <v>31</v>
      </c>
      <c r="H18" s="69" t="str">
        <f t="shared" si="0"/>
        <v>Veuillez compléter le prix HT pour la quantité de référence</v>
      </c>
    </row>
    <row r="19" spans="1:8" s="9" customFormat="1" ht="35.1" customHeight="1" x14ac:dyDescent="0.2">
      <c r="A19" s="39" t="s">
        <v>25</v>
      </c>
      <c r="B19" s="30">
        <v>1</v>
      </c>
      <c r="C19" s="53" t="s">
        <v>9</v>
      </c>
      <c r="D19" s="28" t="s">
        <v>15</v>
      </c>
      <c r="E19" s="28" t="s">
        <v>37</v>
      </c>
      <c r="F19" s="55"/>
      <c r="G19" s="32" t="s">
        <v>32</v>
      </c>
      <c r="H19" s="69" t="str">
        <f t="shared" si="0"/>
        <v>Veuillez compléter le prix HT pour la quantité de référence</v>
      </c>
    </row>
    <row r="20" spans="1:8" s="9" customFormat="1" ht="35.1" customHeight="1" x14ac:dyDescent="0.2">
      <c r="A20" s="39" t="s">
        <v>25</v>
      </c>
      <c r="B20" s="30">
        <v>1</v>
      </c>
      <c r="C20" s="53" t="s">
        <v>9</v>
      </c>
      <c r="D20" s="28" t="s">
        <v>15</v>
      </c>
      <c r="E20" s="28" t="s">
        <v>37</v>
      </c>
      <c r="F20" s="55"/>
      <c r="G20" s="47" t="s">
        <v>38</v>
      </c>
      <c r="H20" s="69" t="str">
        <f t="shared" si="0"/>
        <v>Veuillez compléter le prix HT pour la quantité de référence</v>
      </c>
    </row>
    <row r="21" spans="1:8" s="9" customFormat="1" ht="35.1" customHeight="1" x14ac:dyDescent="0.2">
      <c r="A21" s="39" t="s">
        <v>25</v>
      </c>
      <c r="B21" s="30">
        <v>1</v>
      </c>
      <c r="C21" s="53" t="s">
        <v>9</v>
      </c>
      <c r="D21" s="35" t="s">
        <v>15</v>
      </c>
      <c r="E21" s="28" t="s">
        <v>37</v>
      </c>
      <c r="F21" s="55"/>
      <c r="G21" s="29" t="s">
        <v>39</v>
      </c>
      <c r="H21" s="69" t="str">
        <f t="shared" si="0"/>
        <v>Veuillez compléter le prix HT pour la quantité de référence</v>
      </c>
    </row>
    <row r="22" spans="1:8" s="9" customFormat="1" ht="35.1" customHeight="1" x14ac:dyDescent="0.2">
      <c r="A22" s="39" t="s">
        <v>25</v>
      </c>
      <c r="B22" s="30">
        <v>1</v>
      </c>
      <c r="C22" s="53" t="s">
        <v>9</v>
      </c>
      <c r="D22" s="12" t="s">
        <v>15</v>
      </c>
      <c r="E22" s="12" t="s">
        <v>37</v>
      </c>
      <c r="F22" s="55"/>
      <c r="G22" s="32" t="s">
        <v>40</v>
      </c>
      <c r="H22" s="69" t="str">
        <f t="shared" si="0"/>
        <v>Veuillez compléter le prix HT pour la quantité de référence</v>
      </c>
    </row>
    <row r="23" spans="1:8" s="9" customFormat="1" ht="35.1" customHeight="1" x14ac:dyDescent="0.2">
      <c r="A23" s="39" t="s">
        <v>25</v>
      </c>
      <c r="B23" s="36">
        <v>1</v>
      </c>
      <c r="C23" s="37" t="s">
        <v>12</v>
      </c>
      <c r="D23" s="12" t="s">
        <v>41</v>
      </c>
      <c r="E23" s="12" t="s">
        <v>42</v>
      </c>
      <c r="F23" s="55"/>
      <c r="G23" s="57" t="s">
        <v>43</v>
      </c>
      <c r="H23" s="69" t="str">
        <f t="shared" si="0"/>
        <v>Veuillez compléter le prix HT pour la quantité de référence</v>
      </c>
    </row>
    <row r="24" spans="1:8" s="9" customFormat="1" ht="35.1" customHeight="1" x14ac:dyDescent="0.2">
      <c r="A24" s="39" t="s">
        <v>25</v>
      </c>
      <c r="B24" s="36">
        <v>1</v>
      </c>
      <c r="C24" s="37" t="s">
        <v>12</v>
      </c>
      <c r="D24" s="12" t="s">
        <v>41</v>
      </c>
      <c r="E24" s="12" t="s">
        <v>42</v>
      </c>
      <c r="F24" s="55"/>
      <c r="G24" s="57" t="s">
        <v>44</v>
      </c>
      <c r="H24" s="69" t="str">
        <f t="shared" si="0"/>
        <v>Veuillez compléter le prix HT pour la quantité de référence</v>
      </c>
    </row>
    <row r="25" spans="1:8" s="9" customFormat="1" ht="35.1" customHeight="1" x14ac:dyDescent="0.2">
      <c r="A25" s="39" t="s">
        <v>25</v>
      </c>
      <c r="B25" s="30">
        <v>1</v>
      </c>
      <c r="C25" s="53" t="s">
        <v>9</v>
      </c>
      <c r="D25" s="12" t="s">
        <v>11</v>
      </c>
      <c r="E25" s="12" t="s">
        <v>45</v>
      </c>
      <c r="F25" s="55"/>
      <c r="G25" s="47" t="s">
        <v>38</v>
      </c>
      <c r="H25" s="69" t="str">
        <f t="shared" si="0"/>
        <v>Veuillez compléter le prix HT pour la quantité de référence</v>
      </c>
    </row>
    <row r="26" spans="1:8" s="9" customFormat="1" ht="35.1" customHeight="1" x14ac:dyDescent="0.2">
      <c r="A26" s="39" t="s">
        <v>25</v>
      </c>
      <c r="B26" s="30">
        <v>1</v>
      </c>
      <c r="C26" s="53" t="s">
        <v>9</v>
      </c>
      <c r="D26" s="12" t="s">
        <v>11</v>
      </c>
      <c r="E26" s="12" t="s">
        <v>45</v>
      </c>
      <c r="F26" s="55"/>
      <c r="G26" s="29" t="s">
        <v>39</v>
      </c>
      <c r="H26" s="69" t="str">
        <f t="shared" si="0"/>
        <v>Veuillez compléter le prix HT pour la quantité de référence</v>
      </c>
    </row>
    <row r="27" spans="1:8" s="9" customFormat="1" ht="35.1" customHeight="1" x14ac:dyDescent="0.2">
      <c r="A27" s="39" t="s">
        <v>25</v>
      </c>
      <c r="B27" s="30">
        <v>1</v>
      </c>
      <c r="C27" s="53" t="s">
        <v>9</v>
      </c>
      <c r="D27" s="42" t="s">
        <v>11</v>
      </c>
      <c r="E27" s="43" t="s">
        <v>45</v>
      </c>
      <c r="F27" s="55"/>
      <c r="G27" s="32" t="s">
        <v>40</v>
      </c>
      <c r="H27" s="69" t="str">
        <f t="shared" si="0"/>
        <v>Veuillez compléter le prix HT pour la quantité de référence</v>
      </c>
    </row>
    <row r="28" spans="1:8" ht="35.1" customHeight="1" x14ac:dyDescent="0.2">
      <c r="A28" s="39" t="s">
        <v>25</v>
      </c>
      <c r="B28" s="40">
        <v>1</v>
      </c>
      <c r="C28" s="41" t="s">
        <v>9</v>
      </c>
      <c r="D28" s="42" t="s">
        <v>11</v>
      </c>
      <c r="E28" s="43" t="s">
        <v>45</v>
      </c>
      <c r="F28" s="55"/>
      <c r="G28" s="47" t="s">
        <v>30</v>
      </c>
      <c r="H28" s="69" t="str">
        <f t="shared" si="0"/>
        <v>Veuillez compléter le prix HT pour la quantité de référence</v>
      </c>
    </row>
    <row r="29" spans="1:8" ht="35.1" customHeight="1" x14ac:dyDescent="0.2">
      <c r="A29" s="39" t="s">
        <v>25</v>
      </c>
      <c r="B29" s="30">
        <v>1</v>
      </c>
      <c r="C29" s="53" t="s">
        <v>9</v>
      </c>
      <c r="D29" s="42" t="s">
        <v>11</v>
      </c>
      <c r="E29" s="43" t="s">
        <v>45</v>
      </c>
      <c r="F29" s="55"/>
      <c r="G29" s="29" t="s">
        <v>31</v>
      </c>
      <c r="H29" s="69" t="str">
        <f t="shared" si="0"/>
        <v>Veuillez compléter le prix HT pour la quantité de référence</v>
      </c>
    </row>
    <row r="30" spans="1:8" ht="35.1" customHeight="1" x14ac:dyDescent="0.2">
      <c r="A30" s="39" t="s">
        <v>25</v>
      </c>
      <c r="B30" s="30">
        <v>1</v>
      </c>
      <c r="C30" s="53" t="s">
        <v>9</v>
      </c>
      <c r="D30" s="46" t="s">
        <v>11</v>
      </c>
      <c r="E30" s="43" t="s">
        <v>45</v>
      </c>
      <c r="F30" s="55"/>
      <c r="G30" s="32" t="s">
        <v>32</v>
      </c>
      <c r="H30" s="69" t="str">
        <f t="shared" si="0"/>
        <v>Veuillez compléter le prix HT pour la quantité de référence</v>
      </c>
    </row>
    <row r="31" spans="1:8" ht="43.5" x14ac:dyDescent="0.2">
      <c r="A31" s="39" t="s">
        <v>25</v>
      </c>
      <c r="B31" s="44">
        <v>1</v>
      </c>
      <c r="C31" s="45" t="s">
        <v>12</v>
      </c>
      <c r="D31" s="46" t="s">
        <v>46</v>
      </c>
      <c r="E31" s="12" t="s">
        <v>47</v>
      </c>
      <c r="F31" s="55"/>
      <c r="G31" s="57" t="s">
        <v>48</v>
      </c>
      <c r="H31" s="69" t="str">
        <f t="shared" si="0"/>
        <v>Veuillez compléter le prix HT pour la quantité de référence</v>
      </c>
    </row>
    <row r="32" spans="1:8" ht="43.5" x14ac:dyDescent="0.2">
      <c r="A32" s="39" t="s">
        <v>25</v>
      </c>
      <c r="B32" s="26">
        <v>1</v>
      </c>
      <c r="C32" s="41" t="s">
        <v>12</v>
      </c>
      <c r="D32" s="31" t="s">
        <v>46</v>
      </c>
      <c r="E32" s="31" t="s">
        <v>47</v>
      </c>
      <c r="F32" s="55"/>
      <c r="G32" s="57" t="s">
        <v>49</v>
      </c>
      <c r="H32" s="69" t="str">
        <f t="shared" si="0"/>
        <v>Veuillez compléter le prix HT pour la quantité de référence</v>
      </c>
    </row>
    <row r="33" spans="1:8" ht="35.1" customHeight="1" x14ac:dyDescent="0.2">
      <c r="A33" s="39" t="s">
        <v>25</v>
      </c>
      <c r="B33" s="30">
        <v>1</v>
      </c>
      <c r="C33" s="53" t="s">
        <v>9</v>
      </c>
      <c r="D33" s="28" t="s">
        <v>22</v>
      </c>
      <c r="E33" s="31" t="s">
        <v>50</v>
      </c>
      <c r="F33" s="55"/>
      <c r="G33" s="57" t="s">
        <v>34</v>
      </c>
      <c r="H33" s="69" t="str">
        <f t="shared" si="0"/>
        <v>Veuillez compléter le prix HT pour la quantité de référence</v>
      </c>
    </row>
    <row r="34" spans="1:8" ht="35.1" customHeight="1" x14ac:dyDescent="0.2">
      <c r="A34" s="39" t="s">
        <v>25</v>
      </c>
      <c r="B34" s="30">
        <v>1</v>
      </c>
      <c r="C34" s="53" t="s">
        <v>9</v>
      </c>
      <c r="D34" s="28" t="s">
        <v>22</v>
      </c>
      <c r="E34" s="31" t="s">
        <v>50</v>
      </c>
      <c r="F34" s="55"/>
      <c r="G34" s="57" t="s">
        <v>35</v>
      </c>
      <c r="H34" s="69" t="str">
        <f t="shared" si="0"/>
        <v>Veuillez compléter le prix HT pour la quantité de référence</v>
      </c>
    </row>
    <row r="35" spans="1:8" ht="35.1" customHeight="1" x14ac:dyDescent="0.2">
      <c r="A35" s="39" t="s">
        <v>25</v>
      </c>
      <c r="B35" s="30">
        <v>1</v>
      </c>
      <c r="C35" s="53" t="s">
        <v>9</v>
      </c>
      <c r="D35" s="28" t="s">
        <v>22</v>
      </c>
      <c r="E35" s="31" t="s">
        <v>50</v>
      </c>
      <c r="F35" s="55"/>
      <c r="G35" s="58" t="s">
        <v>36</v>
      </c>
      <c r="H35" s="69" t="str">
        <f t="shared" si="0"/>
        <v>Veuillez compléter le prix HT pour la quantité de référence</v>
      </c>
    </row>
    <row r="36" spans="1:8" ht="35.1" customHeight="1" x14ac:dyDescent="0.2">
      <c r="A36" s="39" t="s">
        <v>25</v>
      </c>
      <c r="B36" s="30">
        <v>1</v>
      </c>
      <c r="C36" s="53" t="s">
        <v>9</v>
      </c>
      <c r="D36" s="46" t="s">
        <v>51</v>
      </c>
      <c r="E36" s="12" t="s">
        <v>52</v>
      </c>
      <c r="F36" s="55"/>
      <c r="G36" s="57" t="s">
        <v>34</v>
      </c>
      <c r="H36" s="69" t="str">
        <f t="shared" si="0"/>
        <v>Veuillez compléter le prix HT pour la quantité de référence</v>
      </c>
    </row>
    <row r="37" spans="1:8" ht="35.1" customHeight="1" x14ac:dyDescent="0.2">
      <c r="A37" s="39" t="s">
        <v>25</v>
      </c>
      <c r="B37" s="30">
        <v>1</v>
      </c>
      <c r="C37" s="53" t="s">
        <v>9</v>
      </c>
      <c r="D37" s="28" t="s">
        <v>51</v>
      </c>
      <c r="E37" s="28" t="s">
        <v>52</v>
      </c>
      <c r="F37" s="55"/>
      <c r="G37" s="57" t="s">
        <v>35</v>
      </c>
      <c r="H37" s="69" t="str">
        <f t="shared" si="0"/>
        <v>Veuillez compléter le prix HT pour la quantité de référence</v>
      </c>
    </row>
    <row r="38" spans="1:8" ht="35.1" customHeight="1" x14ac:dyDescent="0.2">
      <c r="A38" s="39" t="s">
        <v>25</v>
      </c>
      <c r="B38" s="30">
        <v>1</v>
      </c>
      <c r="C38" s="53" t="s">
        <v>9</v>
      </c>
      <c r="D38" s="28" t="s">
        <v>51</v>
      </c>
      <c r="E38" s="28" t="s">
        <v>52</v>
      </c>
      <c r="F38" s="55"/>
      <c r="G38" s="58" t="s">
        <v>36</v>
      </c>
      <c r="H38" s="69" t="str">
        <f t="shared" si="0"/>
        <v>Veuillez compléter le prix HT pour la quantité de référence</v>
      </c>
    </row>
    <row r="39" spans="1:8" ht="35.1" customHeight="1" x14ac:dyDescent="0.2">
      <c r="A39" s="39" t="s">
        <v>25</v>
      </c>
      <c r="B39" s="30">
        <v>1</v>
      </c>
      <c r="C39" s="53" t="s">
        <v>12</v>
      </c>
      <c r="D39" s="28" t="s">
        <v>53</v>
      </c>
      <c r="E39" s="28" t="s">
        <v>52</v>
      </c>
      <c r="F39" s="55"/>
      <c r="G39" s="57" t="s">
        <v>43</v>
      </c>
      <c r="H39" s="69" t="str">
        <f t="shared" si="0"/>
        <v>Veuillez compléter le prix HT pour la quantité de référence</v>
      </c>
    </row>
    <row r="40" spans="1:8" ht="35.1" customHeight="1" x14ac:dyDescent="0.2">
      <c r="A40" s="39" t="s">
        <v>25</v>
      </c>
      <c r="B40" s="30">
        <v>1</v>
      </c>
      <c r="C40" s="53" t="s">
        <v>12</v>
      </c>
      <c r="D40" s="28" t="s">
        <v>53</v>
      </c>
      <c r="E40" s="52" t="s">
        <v>52</v>
      </c>
      <c r="F40" s="55"/>
      <c r="G40" s="57" t="s">
        <v>44</v>
      </c>
      <c r="H40" s="69" t="str">
        <f t="shared" si="0"/>
        <v>Veuillez compléter le prix HT pour la quantité de référence</v>
      </c>
    </row>
    <row r="41" spans="1:8" ht="35.1" customHeight="1" x14ac:dyDescent="0.2">
      <c r="A41" s="39" t="s">
        <v>25</v>
      </c>
      <c r="B41" s="51">
        <v>1</v>
      </c>
      <c r="C41" s="56" t="s">
        <v>54</v>
      </c>
      <c r="D41" s="52" t="s">
        <v>55</v>
      </c>
      <c r="E41" s="52" t="s">
        <v>56</v>
      </c>
      <c r="F41" s="55"/>
      <c r="G41" s="54" t="s">
        <v>57</v>
      </c>
      <c r="H41" s="69" t="str">
        <f t="shared" si="0"/>
        <v>Veuillez compléter le prix HT pour la quantité de référence</v>
      </c>
    </row>
    <row r="42" spans="1:8" ht="35.1" customHeight="1" x14ac:dyDescent="0.2">
      <c r="A42" s="39" t="s">
        <v>25</v>
      </c>
      <c r="B42" s="51">
        <v>1</v>
      </c>
      <c r="C42" s="56" t="s">
        <v>54</v>
      </c>
      <c r="D42" s="52" t="s">
        <v>55</v>
      </c>
      <c r="E42" s="52" t="s">
        <v>56</v>
      </c>
      <c r="F42" s="55"/>
      <c r="G42" s="54" t="s">
        <v>58</v>
      </c>
      <c r="H42" s="69" t="str">
        <f t="shared" si="0"/>
        <v>Veuillez compléter le prix HT pour la quantité de référence</v>
      </c>
    </row>
    <row r="43" spans="1:8" ht="35.1" customHeight="1" x14ac:dyDescent="0.2">
      <c r="A43" s="39" t="s">
        <v>25</v>
      </c>
      <c r="B43" s="51">
        <v>1</v>
      </c>
      <c r="C43" s="56" t="s">
        <v>54</v>
      </c>
      <c r="D43" s="52" t="s">
        <v>55</v>
      </c>
      <c r="E43" s="52" t="s">
        <v>56</v>
      </c>
      <c r="F43" s="55"/>
      <c r="G43" s="54" t="s">
        <v>59</v>
      </c>
      <c r="H43" s="69" t="str">
        <f t="shared" si="0"/>
        <v>Veuillez compléter le prix HT pour la quantité de référence</v>
      </c>
    </row>
    <row r="44" spans="1:8" ht="35.1" customHeight="1" x14ac:dyDescent="0.2">
      <c r="A44" s="39" t="s">
        <v>25</v>
      </c>
      <c r="B44" s="51">
        <v>1</v>
      </c>
      <c r="C44" s="56" t="s">
        <v>54</v>
      </c>
      <c r="D44" s="52" t="s">
        <v>55</v>
      </c>
      <c r="E44" s="52" t="s">
        <v>56</v>
      </c>
      <c r="F44" s="55"/>
      <c r="G44" s="54" t="s">
        <v>60</v>
      </c>
      <c r="H44" s="69" t="str">
        <f t="shared" si="0"/>
        <v>Veuillez compléter le prix HT pour la quantité de référence</v>
      </c>
    </row>
    <row r="45" spans="1:8" ht="35.1" customHeight="1" x14ac:dyDescent="0.2">
      <c r="A45" s="39" t="s">
        <v>25</v>
      </c>
      <c r="B45" s="51">
        <v>1</v>
      </c>
      <c r="C45" s="56" t="s">
        <v>54</v>
      </c>
      <c r="D45" s="52" t="s">
        <v>55</v>
      </c>
      <c r="E45" s="52" t="s">
        <v>56</v>
      </c>
      <c r="F45" s="55"/>
      <c r="G45" s="59" t="s">
        <v>61</v>
      </c>
      <c r="H45" s="69" t="str">
        <f t="shared" si="0"/>
        <v>Veuillez compléter le prix HT pour la quantité de référence</v>
      </c>
    </row>
    <row r="46" spans="1:8" ht="35.1" customHeight="1" x14ac:dyDescent="0.2">
      <c r="A46" s="39" t="s">
        <v>25</v>
      </c>
      <c r="B46" s="51">
        <v>1</v>
      </c>
      <c r="C46" s="56" t="s">
        <v>54</v>
      </c>
      <c r="D46" s="52" t="s">
        <v>62</v>
      </c>
      <c r="E46" s="52" t="s">
        <v>63</v>
      </c>
      <c r="F46" s="55"/>
      <c r="G46" s="54" t="s">
        <v>57</v>
      </c>
      <c r="H46" s="69" t="str">
        <f t="shared" si="0"/>
        <v>Veuillez compléter le prix HT pour la quantité de référence</v>
      </c>
    </row>
    <row r="47" spans="1:8" ht="35.1" customHeight="1" x14ac:dyDescent="0.2">
      <c r="A47" s="39" t="s">
        <v>25</v>
      </c>
      <c r="B47" s="51">
        <v>1</v>
      </c>
      <c r="C47" s="56" t="s">
        <v>54</v>
      </c>
      <c r="D47" s="52" t="s">
        <v>62</v>
      </c>
      <c r="E47" s="52" t="s">
        <v>63</v>
      </c>
      <c r="F47" s="55"/>
      <c r="G47" s="54" t="s">
        <v>58</v>
      </c>
      <c r="H47" s="69" t="str">
        <f t="shared" si="0"/>
        <v>Veuillez compléter le prix HT pour la quantité de référence</v>
      </c>
    </row>
    <row r="48" spans="1:8" ht="35.1" customHeight="1" x14ac:dyDescent="0.2">
      <c r="A48" s="39" t="s">
        <v>25</v>
      </c>
      <c r="B48" s="51">
        <v>1</v>
      </c>
      <c r="C48" s="56" t="s">
        <v>54</v>
      </c>
      <c r="D48" s="52" t="s">
        <v>62</v>
      </c>
      <c r="E48" s="52" t="s">
        <v>63</v>
      </c>
      <c r="F48" s="55"/>
      <c r="G48" s="54" t="s">
        <v>59</v>
      </c>
      <c r="H48" s="69" t="str">
        <f t="shared" si="0"/>
        <v>Veuillez compléter le prix HT pour la quantité de référence</v>
      </c>
    </row>
    <row r="49" spans="1:8" ht="35.1" customHeight="1" x14ac:dyDescent="0.2">
      <c r="A49" s="39" t="s">
        <v>25</v>
      </c>
      <c r="B49" s="51">
        <v>1</v>
      </c>
      <c r="C49" s="56" t="s">
        <v>54</v>
      </c>
      <c r="D49" s="52" t="s">
        <v>62</v>
      </c>
      <c r="E49" s="52" t="s">
        <v>63</v>
      </c>
      <c r="F49" s="55"/>
      <c r="G49" s="54" t="s">
        <v>60</v>
      </c>
      <c r="H49" s="69" t="str">
        <f t="shared" si="0"/>
        <v>Veuillez compléter le prix HT pour la quantité de référence</v>
      </c>
    </row>
    <row r="50" spans="1:8" ht="35.1" customHeight="1" x14ac:dyDescent="0.2">
      <c r="A50" s="39" t="s">
        <v>25</v>
      </c>
      <c r="B50" s="51">
        <v>1</v>
      </c>
      <c r="C50" s="56" t="s">
        <v>54</v>
      </c>
      <c r="D50" s="52" t="s">
        <v>62</v>
      </c>
      <c r="E50" s="52" t="s">
        <v>63</v>
      </c>
      <c r="F50" s="55"/>
      <c r="G50" s="59" t="s">
        <v>61</v>
      </c>
      <c r="H50" s="69" t="str">
        <f t="shared" si="0"/>
        <v>Veuillez compléter le prix HT pour la quantité de référence</v>
      </c>
    </row>
    <row r="51" spans="1:8" ht="35.1" customHeight="1" x14ac:dyDescent="0.2">
      <c r="A51" s="39" t="s">
        <v>25</v>
      </c>
      <c r="B51" s="51">
        <v>1</v>
      </c>
      <c r="C51" s="56" t="s">
        <v>54</v>
      </c>
      <c r="D51" s="52" t="s">
        <v>64</v>
      </c>
      <c r="E51" s="52" t="s">
        <v>65</v>
      </c>
      <c r="F51" s="55"/>
      <c r="G51" s="29" t="s">
        <v>66</v>
      </c>
      <c r="H51" s="69" t="str">
        <f t="shared" si="0"/>
        <v>Veuillez compléter le prix HT pour la quantité de référence</v>
      </c>
    </row>
    <row r="52" spans="1:8" ht="35.1" customHeight="1" x14ac:dyDescent="0.2">
      <c r="A52" s="39" t="s">
        <v>25</v>
      </c>
      <c r="B52" s="51">
        <v>1</v>
      </c>
      <c r="C52" s="56" t="s">
        <v>54</v>
      </c>
      <c r="D52" s="52" t="s">
        <v>64</v>
      </c>
      <c r="E52" s="52" t="s">
        <v>65</v>
      </c>
      <c r="F52" s="55"/>
      <c r="G52" s="29" t="s">
        <v>67</v>
      </c>
      <c r="H52" s="69" t="str">
        <f t="shared" si="0"/>
        <v>Veuillez compléter le prix HT pour la quantité de référence</v>
      </c>
    </row>
    <row r="53" spans="1:8" ht="35.1" customHeight="1" x14ac:dyDescent="0.2">
      <c r="A53" s="39" t="s">
        <v>25</v>
      </c>
      <c r="B53" s="51">
        <v>1</v>
      </c>
      <c r="C53" s="56" t="s">
        <v>54</v>
      </c>
      <c r="D53" s="52" t="s">
        <v>64</v>
      </c>
      <c r="E53" s="52" t="s">
        <v>65</v>
      </c>
      <c r="F53" s="55"/>
      <c r="G53" s="29" t="s">
        <v>68</v>
      </c>
      <c r="H53" s="69" t="str">
        <f t="shared" si="0"/>
        <v>Veuillez compléter le prix HT pour la quantité de référence</v>
      </c>
    </row>
    <row r="54" spans="1:8" ht="35.1" customHeight="1" x14ac:dyDescent="0.2">
      <c r="A54" s="67" t="s">
        <v>25</v>
      </c>
      <c r="B54" s="33">
        <v>1</v>
      </c>
      <c r="C54" s="34" t="s">
        <v>54</v>
      </c>
      <c r="D54" s="35" t="s">
        <v>64</v>
      </c>
      <c r="E54" s="35" t="s">
        <v>65</v>
      </c>
      <c r="F54" s="55"/>
      <c r="G54" s="68" t="s">
        <v>69</v>
      </c>
      <c r="H54" s="69" t="str">
        <f t="shared" si="0"/>
        <v>Veuillez compléter le prix HT pour la quantité de référence</v>
      </c>
    </row>
    <row r="55" spans="1:8" ht="35.1" customHeight="1" x14ac:dyDescent="0.2">
      <c r="A55" s="72" t="s">
        <v>25</v>
      </c>
      <c r="B55" s="73">
        <v>1</v>
      </c>
      <c r="C55" s="74" t="s">
        <v>70</v>
      </c>
      <c r="D55" s="75" t="s">
        <v>71</v>
      </c>
      <c r="E55" s="75" t="s">
        <v>72</v>
      </c>
      <c r="F55" s="55"/>
      <c r="G55" s="38" t="s">
        <v>73</v>
      </c>
      <c r="H55" s="69" t="str">
        <f t="shared" si="0"/>
        <v>Veuillez compléter le prix HT pour la quantité de référence</v>
      </c>
    </row>
    <row r="56" spans="1:8" ht="35.1" customHeight="1" x14ac:dyDescent="0.2">
      <c r="A56" s="72" t="s">
        <v>25</v>
      </c>
      <c r="B56" s="73">
        <v>1</v>
      </c>
      <c r="C56" s="74" t="s">
        <v>70</v>
      </c>
      <c r="D56" s="75" t="s">
        <v>71</v>
      </c>
      <c r="E56" s="75" t="s">
        <v>72</v>
      </c>
      <c r="F56" s="55"/>
      <c r="G56" s="76" t="s">
        <v>74</v>
      </c>
      <c r="H56" s="69" t="str">
        <f t="shared" si="0"/>
        <v>Veuillez compléter le prix HT pour la quantité de référence</v>
      </c>
    </row>
    <row r="57" spans="1:8" ht="35.1" customHeight="1" x14ac:dyDescent="0.2">
      <c r="A57" s="39" t="s">
        <v>25</v>
      </c>
      <c r="B57" s="64">
        <v>1</v>
      </c>
      <c r="C57" s="65" t="s">
        <v>70</v>
      </c>
      <c r="D57" s="66" t="s">
        <v>71</v>
      </c>
      <c r="E57" s="66" t="s">
        <v>72</v>
      </c>
      <c r="F57" s="60"/>
      <c r="G57" s="47" t="s">
        <v>75</v>
      </c>
      <c r="H57" s="69" t="str">
        <f t="shared" si="0"/>
        <v>Veuillez compléter le prix HT pour la quantité de référence</v>
      </c>
    </row>
    <row r="58" spans="1:8" ht="35.1" customHeight="1" x14ac:dyDescent="0.2">
      <c r="A58" s="39" t="s">
        <v>25</v>
      </c>
      <c r="B58" s="51">
        <v>1</v>
      </c>
      <c r="C58" s="56" t="s">
        <v>70</v>
      </c>
      <c r="D58" s="52" t="s">
        <v>71</v>
      </c>
      <c r="E58" s="52" t="s">
        <v>72</v>
      </c>
      <c r="F58" s="55"/>
      <c r="G58" s="48" t="s">
        <v>76</v>
      </c>
      <c r="H58" s="69" t="str">
        <f t="shared" si="0"/>
        <v>Veuillez compléter le prix HT pour la quantité de référence</v>
      </c>
    </row>
    <row r="59" spans="1:8" ht="35.1" customHeight="1" x14ac:dyDescent="0.2">
      <c r="A59" s="39" t="s">
        <v>25</v>
      </c>
      <c r="B59" s="51">
        <v>1</v>
      </c>
      <c r="C59" s="56" t="s">
        <v>70</v>
      </c>
      <c r="D59" s="52" t="s">
        <v>77</v>
      </c>
      <c r="E59" s="52" t="s">
        <v>72</v>
      </c>
      <c r="F59" s="55"/>
      <c r="G59" s="47" t="s">
        <v>78</v>
      </c>
      <c r="H59" s="69" t="str">
        <f t="shared" si="0"/>
        <v>Veuillez compléter le prix HT pour la quantité de référence</v>
      </c>
    </row>
    <row r="60" spans="1:8" ht="35.1" customHeight="1" x14ac:dyDescent="0.2">
      <c r="A60" s="39" t="s">
        <v>25</v>
      </c>
      <c r="B60" s="51">
        <v>1</v>
      </c>
      <c r="C60" s="56" t="s">
        <v>70</v>
      </c>
      <c r="D60" s="52" t="s">
        <v>77</v>
      </c>
      <c r="E60" s="52" t="s">
        <v>72</v>
      </c>
      <c r="F60" s="55"/>
      <c r="G60" s="29" t="s">
        <v>79</v>
      </c>
      <c r="H60" s="69" t="str">
        <f t="shared" si="0"/>
        <v>Veuillez compléter le prix HT pour la quantité de référence</v>
      </c>
    </row>
    <row r="61" spans="1:8" ht="35.1" customHeight="1" x14ac:dyDescent="0.2">
      <c r="A61" s="39" t="s">
        <v>25</v>
      </c>
      <c r="B61" s="51">
        <v>1</v>
      </c>
      <c r="C61" s="56" t="s">
        <v>70</v>
      </c>
      <c r="D61" s="52" t="s">
        <v>77</v>
      </c>
      <c r="E61" s="52" t="s">
        <v>72</v>
      </c>
      <c r="F61" s="55"/>
      <c r="G61" s="29" t="s">
        <v>80</v>
      </c>
      <c r="H61" s="69" t="str">
        <f t="shared" si="0"/>
        <v>Veuillez compléter le prix HT pour la quantité de référence</v>
      </c>
    </row>
    <row r="62" spans="1:8" ht="35.1" customHeight="1" x14ac:dyDescent="0.2">
      <c r="A62" s="39" t="s">
        <v>25</v>
      </c>
      <c r="B62" s="51">
        <v>1</v>
      </c>
      <c r="C62" s="56" t="s">
        <v>70</v>
      </c>
      <c r="D62" s="52" t="s">
        <v>77</v>
      </c>
      <c r="E62" s="52" t="s">
        <v>72</v>
      </c>
      <c r="F62" s="55"/>
      <c r="G62" s="48" t="s">
        <v>81</v>
      </c>
      <c r="H62" s="69" t="str">
        <f t="shared" si="0"/>
        <v>Veuillez compléter le prix HT pour la quantité de référence</v>
      </c>
    </row>
    <row r="63" spans="1:8" ht="57.95" customHeight="1" x14ac:dyDescent="0.2">
      <c r="A63" s="39" t="s">
        <v>25</v>
      </c>
      <c r="B63" s="51">
        <v>1</v>
      </c>
      <c r="C63" s="56" t="s">
        <v>9</v>
      </c>
      <c r="D63" s="52" t="s">
        <v>82</v>
      </c>
      <c r="E63" s="52" t="s">
        <v>83</v>
      </c>
      <c r="F63" s="55"/>
      <c r="G63" s="54"/>
      <c r="H63" s="69" t="str">
        <f t="shared" si="0"/>
        <v>Veuillez compléter le prix HT pour la quantité de référence</v>
      </c>
    </row>
    <row r="64" spans="1:8" ht="57.95" customHeight="1" x14ac:dyDescent="0.2">
      <c r="A64" s="39" t="s">
        <v>25</v>
      </c>
      <c r="B64" s="51">
        <v>1</v>
      </c>
      <c r="C64" s="56" t="s">
        <v>12</v>
      </c>
      <c r="D64" s="52" t="s">
        <v>82</v>
      </c>
      <c r="E64" s="52" t="s">
        <v>83</v>
      </c>
      <c r="F64" s="55"/>
      <c r="G64" s="54"/>
      <c r="H64" s="69" t="str">
        <f t="shared" si="0"/>
        <v>Veuillez compléter le prix HT pour la quantité de référence</v>
      </c>
    </row>
    <row r="65" spans="1:8" ht="57.95" customHeight="1" x14ac:dyDescent="0.2">
      <c r="A65" s="39" t="s">
        <v>25</v>
      </c>
      <c r="B65" s="51">
        <v>1</v>
      </c>
      <c r="C65" s="56" t="s">
        <v>84</v>
      </c>
      <c r="D65" s="52" t="s">
        <v>82</v>
      </c>
      <c r="E65" s="52" t="s">
        <v>83</v>
      </c>
      <c r="F65" s="55"/>
      <c r="G65" s="54"/>
      <c r="H65" s="69" t="str">
        <f t="shared" si="0"/>
        <v>Veuillez compléter le prix HT pour la quantité de référence</v>
      </c>
    </row>
    <row r="66" spans="1:8" ht="57.95" customHeight="1" x14ac:dyDescent="0.2">
      <c r="A66" s="39" t="s">
        <v>25</v>
      </c>
      <c r="B66" s="51">
        <v>1</v>
      </c>
      <c r="C66" s="56" t="s">
        <v>85</v>
      </c>
      <c r="D66" s="52" t="s">
        <v>82</v>
      </c>
      <c r="E66" s="52" t="s">
        <v>83</v>
      </c>
      <c r="F66" s="55"/>
      <c r="G66" s="54"/>
      <c r="H66" s="69" t="str">
        <f t="shared" si="0"/>
        <v>Veuillez compléter le prix HT pour la quantité de référence</v>
      </c>
    </row>
    <row r="67" spans="1:8" ht="35.1" customHeight="1" x14ac:dyDescent="0.2">
      <c r="A67" s="39" t="s">
        <v>25</v>
      </c>
      <c r="B67" s="51">
        <v>1</v>
      </c>
      <c r="C67" s="56" t="s">
        <v>84</v>
      </c>
      <c r="D67" s="52" t="s">
        <v>86</v>
      </c>
      <c r="E67" s="52" t="s">
        <v>83</v>
      </c>
      <c r="F67" s="55"/>
      <c r="G67" s="54"/>
      <c r="H67" s="69" t="str">
        <f t="shared" si="0"/>
        <v>Veuillez compléter le prix HT pour la quantité de référence</v>
      </c>
    </row>
    <row r="68" spans="1:8" ht="35.1" customHeight="1" x14ac:dyDescent="0.2">
      <c r="A68" s="39" t="s">
        <v>25</v>
      </c>
      <c r="B68" s="51">
        <v>1</v>
      </c>
      <c r="C68" s="56" t="s">
        <v>12</v>
      </c>
      <c r="D68" s="52" t="s">
        <v>87</v>
      </c>
      <c r="E68" s="52" t="s">
        <v>88</v>
      </c>
      <c r="F68" s="55"/>
      <c r="G68" s="54"/>
      <c r="H68" s="69" t="str">
        <f t="shared" si="0"/>
        <v>Veuillez compléter le prix HT pour la quantité de référence</v>
      </c>
    </row>
    <row r="69" spans="1:8" ht="35.1" customHeight="1" x14ac:dyDescent="0.2">
      <c r="A69" s="39" t="s">
        <v>25</v>
      </c>
      <c r="B69" s="51">
        <v>1</v>
      </c>
      <c r="C69" s="56" t="s">
        <v>12</v>
      </c>
      <c r="D69" s="52" t="s">
        <v>89</v>
      </c>
      <c r="E69" s="52" t="s">
        <v>90</v>
      </c>
      <c r="F69" s="55"/>
      <c r="G69" s="71"/>
      <c r="H69" s="69" t="str">
        <f t="shared" si="0"/>
        <v>Veuillez compléter le prix HT pour la quantité de référence</v>
      </c>
    </row>
    <row r="70" spans="1:8" ht="35.1" customHeight="1" x14ac:dyDescent="0.2">
      <c r="A70" s="39" t="s">
        <v>25</v>
      </c>
      <c r="B70" s="51">
        <v>1</v>
      </c>
      <c r="C70" s="56" t="s">
        <v>12</v>
      </c>
      <c r="D70" s="52" t="s">
        <v>13</v>
      </c>
      <c r="E70" s="52" t="s">
        <v>91</v>
      </c>
      <c r="F70" s="55"/>
      <c r="G70" s="57" t="s">
        <v>43</v>
      </c>
      <c r="H70" s="69" t="str">
        <f t="shared" si="0"/>
        <v>Veuillez compléter le prix HT pour la quantité de référence</v>
      </c>
    </row>
    <row r="71" spans="1:8" ht="35.1" customHeight="1" x14ac:dyDescent="0.2">
      <c r="A71" s="39" t="s">
        <v>25</v>
      </c>
      <c r="B71" s="33">
        <v>1</v>
      </c>
      <c r="C71" s="34" t="s">
        <v>12</v>
      </c>
      <c r="D71" s="35" t="s">
        <v>13</v>
      </c>
      <c r="E71" s="139" t="s">
        <v>91</v>
      </c>
      <c r="F71" s="55"/>
      <c r="G71" s="57" t="s">
        <v>44</v>
      </c>
      <c r="H71" s="69" t="str">
        <f t="shared" si="0"/>
        <v>Veuillez compléter le prix HT pour la quantité de référence</v>
      </c>
    </row>
    <row r="72" spans="1:8" ht="35.1" customHeight="1" x14ac:dyDescent="0.2">
      <c r="A72" s="39" t="s">
        <v>25</v>
      </c>
      <c r="B72" s="64">
        <v>1</v>
      </c>
      <c r="C72" s="65" t="s">
        <v>54</v>
      </c>
      <c r="D72" s="66" t="s">
        <v>92</v>
      </c>
      <c r="E72" s="66" t="s">
        <v>93</v>
      </c>
      <c r="F72" s="60"/>
      <c r="G72" s="47" t="s">
        <v>66</v>
      </c>
      <c r="H72" s="69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39" t="s">
        <v>25</v>
      </c>
      <c r="B73" s="51">
        <v>1</v>
      </c>
      <c r="C73" s="56" t="s">
        <v>54</v>
      </c>
      <c r="D73" s="52" t="s">
        <v>92</v>
      </c>
      <c r="E73" s="52" t="s">
        <v>93</v>
      </c>
      <c r="F73" s="55"/>
      <c r="G73" s="29" t="s">
        <v>67</v>
      </c>
      <c r="H73" s="69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39" t="s">
        <v>25</v>
      </c>
      <c r="B74" s="51">
        <v>1</v>
      </c>
      <c r="C74" s="56" t="s">
        <v>54</v>
      </c>
      <c r="D74" s="52" t="s">
        <v>92</v>
      </c>
      <c r="E74" s="52" t="s">
        <v>93</v>
      </c>
      <c r="F74" s="55"/>
      <c r="G74" s="29" t="s">
        <v>68</v>
      </c>
      <c r="H74" s="69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39" t="s">
        <v>25</v>
      </c>
      <c r="B75" s="33">
        <v>1</v>
      </c>
      <c r="C75" s="34" t="s">
        <v>54</v>
      </c>
      <c r="D75" s="52" t="s">
        <v>92</v>
      </c>
      <c r="E75" s="52" t="s">
        <v>93</v>
      </c>
      <c r="F75" s="55"/>
      <c r="G75" s="48" t="s">
        <v>69</v>
      </c>
      <c r="H75" s="69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24"/>
      <c r="B76" s="124"/>
      <c r="C76" s="125"/>
      <c r="D76" s="93" t="s">
        <v>17</v>
      </c>
      <c r="E76" s="94"/>
      <c r="F76" s="70"/>
      <c r="H76" s="21"/>
    </row>
    <row r="77" spans="1:8" ht="21.95" customHeight="1" x14ac:dyDescent="0.2">
      <c r="B77" s="62" t="s">
        <v>18</v>
      </c>
      <c r="C77" s="63"/>
      <c r="D77" s="63" t="s">
        <v>19</v>
      </c>
      <c r="E77" s="63"/>
      <c r="F77" s="63"/>
      <c r="H77" s="21"/>
    </row>
    <row r="78" spans="1:8" x14ac:dyDescent="0.2">
      <c r="B78" s="84" t="s">
        <v>20</v>
      </c>
      <c r="C78" s="84"/>
      <c r="D78" s="84"/>
      <c r="E78" s="84"/>
      <c r="F78" s="84"/>
    </row>
    <row r="79" spans="1:8" x14ac:dyDescent="0.2">
      <c r="D79" s="123"/>
      <c r="E79" s="123"/>
      <c r="F79" s="123"/>
      <c r="G79" s="123"/>
    </row>
    <row r="90" spans="7:7" x14ac:dyDescent="0.2">
      <c r="G90" s="50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3" priority="34" operator="equal">
      <formula>$E$8="&lt;&gt;"</formula>
    </cfRule>
  </conditionalFormatting>
  <conditionalFormatting sqref="F64:F66">
    <cfRule type="cellIs" dxfId="2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04"/>
  <sheetViews>
    <sheetView tabSelected="1" topLeftCell="A91" zoomScale="55" zoomScaleNormal="55" workbookViewId="0">
      <selection activeCell="P12" sqref="P12"/>
    </sheetView>
  </sheetViews>
  <sheetFormatPr baseColWidth="10" defaultColWidth="10.85546875" defaultRowHeight="12.75" x14ac:dyDescent="0.2"/>
  <cols>
    <col min="1" max="1" width="61.140625" customWidth="1"/>
    <col min="2" max="3" width="15.7109375" customWidth="1"/>
    <col min="4" max="4" width="35.140625" bestFit="1" customWidth="1"/>
    <col min="5" max="5" width="9.7109375" customWidth="1"/>
    <col min="6" max="7" width="15.7109375" customWidth="1"/>
    <col min="8" max="8" width="21.5703125" bestFit="1" customWidth="1"/>
    <col min="9" max="9" width="40.7109375" customWidth="1"/>
  </cols>
  <sheetData>
    <row r="1" spans="1:10" ht="104.1" customHeight="1" x14ac:dyDescent="0.2">
      <c r="A1" s="131" t="s">
        <v>94</v>
      </c>
      <c r="B1" s="131"/>
      <c r="C1" s="131"/>
      <c r="D1" s="131"/>
      <c r="E1" s="131"/>
      <c r="F1" s="131"/>
      <c r="G1" s="131"/>
      <c r="H1" s="131"/>
      <c r="I1" s="131"/>
    </row>
    <row r="2" spans="1:10" ht="20.4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10" ht="48.6" customHeight="1" x14ac:dyDescent="0.2">
      <c r="A3" s="138" t="s">
        <v>102</v>
      </c>
      <c r="B3" s="138"/>
      <c r="C3" s="138"/>
      <c r="D3" s="138"/>
      <c r="E3" s="138"/>
      <c r="F3" s="138"/>
      <c r="G3" s="138"/>
      <c r="H3" s="138"/>
      <c r="I3" s="138"/>
    </row>
    <row r="4" spans="1:10" ht="48.6" customHeight="1" x14ac:dyDescent="0.2">
      <c r="A4" s="135" t="s">
        <v>108</v>
      </c>
      <c r="B4" s="136"/>
      <c r="C4" s="136"/>
      <c r="D4" s="136"/>
      <c r="E4" s="136"/>
      <c r="F4" s="136"/>
      <c r="G4" s="136"/>
      <c r="H4" s="136"/>
      <c r="I4" s="137"/>
    </row>
    <row r="5" spans="1:10" ht="46.5" customHeight="1" thickBot="1" x14ac:dyDescent="0.25">
      <c r="A5" s="128" t="s">
        <v>1</v>
      </c>
      <c r="B5" s="129"/>
      <c r="C5" s="129"/>
      <c r="D5" s="129"/>
      <c r="E5" s="129"/>
      <c r="F5" s="129"/>
      <c r="G5" s="129"/>
      <c r="H5" s="129"/>
      <c r="I5" s="130"/>
    </row>
    <row r="6" spans="1:10" ht="101.45" customHeight="1" x14ac:dyDescent="0.2">
      <c r="A6" s="1" t="s">
        <v>3</v>
      </c>
      <c r="B6" s="1" t="s">
        <v>95</v>
      </c>
      <c r="C6" s="1" t="s">
        <v>96</v>
      </c>
      <c r="D6" s="1" t="s">
        <v>5</v>
      </c>
      <c r="E6" s="1" t="s">
        <v>97</v>
      </c>
      <c r="F6" s="1" t="s">
        <v>98</v>
      </c>
      <c r="G6" s="1" t="s">
        <v>99</v>
      </c>
      <c r="H6" s="1" t="s">
        <v>100</v>
      </c>
      <c r="I6" s="1" t="s">
        <v>8</v>
      </c>
    </row>
    <row r="7" spans="1:10" ht="45.95" customHeight="1" x14ac:dyDescent="0.2">
      <c r="A7" s="132" t="str">
        <f>'BPU-P.HAB- GANGLOFF'!A8:G8</f>
        <v>ZONE 1 - Quartier Gangloff</v>
      </c>
      <c r="B7" s="133"/>
      <c r="C7" s="133"/>
      <c r="D7" s="133"/>
      <c r="E7" s="133"/>
      <c r="F7" s="133"/>
      <c r="G7" s="133"/>
      <c r="H7" s="133"/>
      <c r="I7" s="134"/>
    </row>
    <row r="8" spans="1:10" ht="45.95" customHeight="1" x14ac:dyDescent="0.2">
      <c r="A8" s="11" t="str">
        <f>'BPU-P.HAB- GANGLOFF'!A9</f>
        <v>Quartier Gangloff</v>
      </c>
      <c r="B8" s="10">
        <f>'BPU-P.HAB- GANGLOFF'!B9</f>
        <v>1000</v>
      </c>
      <c r="C8" s="10" t="str">
        <f>'BPU-P.HAB- GANGLOFF'!C9</f>
        <v>m²</v>
      </c>
      <c r="D8" s="10" t="str">
        <f>'BPU-P.HAB- GANGLOFF'!D9</f>
        <v>Tonte</v>
      </c>
      <c r="E8" s="10" t="str">
        <f>'BPU-P.HAB- GANGLOFF'!E9</f>
        <v>2.01</v>
      </c>
      <c r="F8" s="20">
        <f>'BPU-P.HAB- GANGLOFF'!F9</f>
        <v>0</v>
      </c>
      <c r="G8" s="38">
        <v>4</v>
      </c>
      <c r="H8" s="20">
        <f>F8*G8</f>
        <v>0</v>
      </c>
      <c r="I8" s="11" t="str">
        <f>'BPU-P.HAB- GANGLOFF'!G9</f>
        <v>avec ramassage (proche bât.35)</v>
      </c>
      <c r="J8" s="69" t="str">
        <f>IF('BPU-P.HAB- GANGLOFF'!F9="","Ne rien inscrire","")</f>
        <v>Ne rien inscrire</v>
      </c>
    </row>
    <row r="9" spans="1:10" ht="45.95" customHeight="1" x14ac:dyDescent="0.2">
      <c r="A9" s="11" t="str">
        <f>'BPU-P.HAB- GANGLOFF'!A10</f>
        <v>Quartier Gangloff</v>
      </c>
      <c r="B9" s="10">
        <f>'BPU-P.HAB- GANGLOFF'!B10</f>
        <v>3900</v>
      </c>
      <c r="C9" s="10" t="str">
        <f>'BPU-P.HAB- GANGLOFF'!C10</f>
        <v>m²</v>
      </c>
      <c r="D9" s="10" t="str">
        <f>'BPU-P.HAB- GANGLOFF'!D10</f>
        <v>Tonte</v>
      </c>
      <c r="E9" s="10" t="str">
        <f>'BPU-P.HAB- GANGLOFF'!E10</f>
        <v>2.01</v>
      </c>
      <c r="F9" s="20">
        <f>'BPU-P.HAB- GANGLOFF'!F10</f>
        <v>0</v>
      </c>
      <c r="G9" s="38">
        <v>4</v>
      </c>
      <c r="H9" s="20">
        <f t="shared" ref="H9:H40" si="0">F9*G9</f>
        <v>0</v>
      </c>
      <c r="I9" s="11" t="str">
        <f>'BPU-P.HAB- GANGLOFF'!G10</f>
        <v>avec ramassage (pelouse d'honneur)</v>
      </c>
      <c r="J9" s="69" t="str">
        <f>IF('BPU-P.HAB- GANGLOFF'!F10="","Ne rien inscrire","")</f>
        <v>Ne rien inscrire</v>
      </c>
    </row>
    <row r="10" spans="1:10" ht="45.95" customHeight="1" x14ac:dyDescent="0.2">
      <c r="A10" s="11" t="str">
        <f>'BPU-P.HAB- GANGLOFF'!A11</f>
        <v>Quartier Gangloff</v>
      </c>
      <c r="B10" s="10">
        <f>'BPU-P.HAB- GANGLOFF'!B11</f>
        <v>520</v>
      </c>
      <c r="C10" s="10" t="str">
        <f>'BPU-P.HAB- GANGLOFF'!C11</f>
        <v>m²</v>
      </c>
      <c r="D10" s="10" t="str">
        <f>'BPU-P.HAB- GANGLOFF'!D11</f>
        <v>Tonte</v>
      </c>
      <c r="E10" s="10" t="str">
        <f>'BPU-P.HAB- GANGLOFF'!E11</f>
        <v>2.01</v>
      </c>
      <c r="F10" s="20">
        <f>'BPU-P.HAB- GANGLOFF'!F11</f>
        <v>0</v>
      </c>
      <c r="G10" s="38">
        <v>4</v>
      </c>
      <c r="H10" s="20">
        <f t="shared" si="0"/>
        <v>0</v>
      </c>
      <c r="I10" s="11" t="str">
        <f>'BPU-P.HAB- GANGLOFF'!G11</f>
        <v>avec ramassage (le long amphi &amp; gymnase)</v>
      </c>
      <c r="J10" s="69" t="str">
        <f>IF('BPU-P.HAB- GANGLOFF'!F11="","Ne rien inscrire","")</f>
        <v>Ne rien inscrire</v>
      </c>
    </row>
    <row r="11" spans="1:10" ht="45.95" customHeight="1" x14ac:dyDescent="0.2">
      <c r="A11" s="11" t="str">
        <f>'BPU-P.HAB- GANGLOFF'!A12</f>
        <v>Quartier Gangloff</v>
      </c>
      <c r="B11" s="10">
        <f>'BPU-P.HAB- GANGLOFF'!B12</f>
        <v>155</v>
      </c>
      <c r="C11" s="10" t="str">
        <f>'BPU-P.HAB- GANGLOFF'!C12</f>
        <v>m²</v>
      </c>
      <c r="D11" s="10" t="str">
        <f>'BPU-P.HAB- GANGLOFF'!D12</f>
        <v>Tonte</v>
      </c>
      <c r="E11" s="10" t="str">
        <f>'BPU-P.HAB- GANGLOFF'!E12</f>
        <v>2.01</v>
      </c>
      <c r="F11" s="20">
        <f>'BPU-P.HAB- GANGLOFF'!F12</f>
        <v>0</v>
      </c>
      <c r="G11" s="38">
        <v>4</v>
      </c>
      <c r="H11" s="20">
        <f t="shared" si="0"/>
        <v>0</v>
      </c>
      <c r="I11" s="11" t="str">
        <f>'BPU-P.HAB- GANGLOFF'!G12</f>
        <v>avec ramassage (butes bât.17 et bât.18)</v>
      </c>
      <c r="J11" s="69" t="str">
        <f>IF('BPU-P.HAB- GANGLOFF'!F12="","Ne rien inscrire","")</f>
        <v>Ne rien inscrire</v>
      </c>
    </row>
    <row r="12" spans="1:10" ht="45.95" customHeight="1" x14ac:dyDescent="0.2">
      <c r="A12" s="11" t="str">
        <f>'BPU-P.HAB- GANGLOFF'!A13</f>
        <v>Quartier Gangloff</v>
      </c>
      <c r="B12" s="10">
        <f>'BPU-P.HAB- GANGLOFF'!B13</f>
        <v>190</v>
      </c>
      <c r="C12" s="10" t="str">
        <f>'BPU-P.HAB- GANGLOFF'!C13</f>
        <v>m²</v>
      </c>
      <c r="D12" s="10" t="str">
        <f>'BPU-P.HAB- GANGLOFF'!D13</f>
        <v>Tonte</v>
      </c>
      <c r="E12" s="10" t="str">
        <f>'BPU-P.HAB- GANGLOFF'!E13</f>
        <v>2.01</v>
      </c>
      <c r="F12" s="20">
        <f>'BPU-P.HAB- GANGLOFF'!F13</f>
        <v>0</v>
      </c>
      <c r="G12" s="38">
        <v>4</v>
      </c>
      <c r="H12" s="20">
        <f t="shared" si="0"/>
        <v>0</v>
      </c>
      <c r="I12" s="11" t="str">
        <f>'BPU-P.HAB- GANGLOFF'!G13</f>
        <v>avec ramassage (entrée)</v>
      </c>
      <c r="J12" s="69" t="str">
        <f>IF('BPU-P.HAB- GANGLOFF'!F13="","Ne rien inscrire","")</f>
        <v>Ne rien inscrire</v>
      </c>
    </row>
    <row r="13" spans="1:10" ht="45.95" customHeight="1" x14ac:dyDescent="0.2">
      <c r="A13" s="11" t="str">
        <f>'BPU-P.HAB- GANGLOFF'!A14</f>
        <v>Quartier Gangloff</v>
      </c>
      <c r="B13" s="10">
        <f>'BPU-P.HAB- GANGLOFF'!B14</f>
        <v>309</v>
      </c>
      <c r="C13" s="10" t="str">
        <f>'BPU-P.HAB- GANGLOFF'!C14</f>
        <v>m²</v>
      </c>
      <c r="D13" s="10" t="str">
        <f>'BPU-P.HAB- GANGLOFF'!D14</f>
        <v>Tonte</v>
      </c>
      <c r="E13" s="10" t="str">
        <f>'BPU-P.HAB- GANGLOFF'!E14</f>
        <v>2.01</v>
      </c>
      <c r="F13" s="20">
        <f>'BPU-P.HAB- GANGLOFF'!F14</f>
        <v>0</v>
      </c>
      <c r="G13" s="38">
        <v>4</v>
      </c>
      <c r="H13" s="20">
        <f t="shared" si="0"/>
        <v>0</v>
      </c>
      <c r="I13" s="11" t="str">
        <f>'BPU-P.HAB- GANGLOFF'!G14</f>
        <v>avec ramassage (parterre Etat-major)</v>
      </c>
      <c r="J13" s="69" t="str">
        <f>IF('BPU-P.HAB- GANGLOFF'!F14="","Ne rien inscrire","")</f>
        <v>Ne rien inscrire</v>
      </c>
    </row>
    <row r="14" spans="1:10" ht="45.95" customHeight="1" x14ac:dyDescent="0.2">
      <c r="A14" s="11" t="str">
        <f>'BPU-P.HAB- GANGLOFF'!A15</f>
        <v>Quartier Gangloff</v>
      </c>
      <c r="B14" s="10">
        <f>'BPU-P.HAB- GANGLOFF'!B15</f>
        <v>2340</v>
      </c>
      <c r="C14" s="10" t="str">
        <f>'BPU-P.HAB- GANGLOFF'!C15</f>
        <v>m²</v>
      </c>
      <c r="D14" s="10" t="str">
        <f>'BPU-P.HAB- GANGLOFF'!D15</f>
        <v>Tonte</v>
      </c>
      <c r="E14" s="10" t="str">
        <f>'BPU-P.HAB- GANGLOFF'!E15</f>
        <v>2.01</v>
      </c>
      <c r="F14" s="20">
        <f>'BPU-P.HAB- GANGLOFF'!F15</f>
        <v>0</v>
      </c>
      <c r="G14" s="38">
        <v>4</v>
      </c>
      <c r="H14" s="20">
        <f t="shared" si="0"/>
        <v>0</v>
      </c>
      <c r="I14" s="11" t="str">
        <f>'BPU-P.HAB- GANGLOFF'!G15</f>
        <v>avec ramassage (fontaine place d'armes)</v>
      </c>
      <c r="J14" s="69" t="str">
        <f>IF('BPU-P.HAB- GANGLOFF'!F15="","Ne rien inscrire","")</f>
        <v>Ne rien inscrire</v>
      </c>
    </row>
    <row r="15" spans="1:10" ht="45.95" customHeight="1" x14ac:dyDescent="0.2">
      <c r="A15" s="11" t="str">
        <f>'BPU-P.HAB- GANGLOFF'!A16</f>
        <v>Quartier Gangloff</v>
      </c>
      <c r="B15" s="10">
        <f>'BPU-P.HAB- GANGLOFF'!B16</f>
        <v>565</v>
      </c>
      <c r="C15" s="10" t="str">
        <f>'BPU-P.HAB- GANGLOFF'!C16</f>
        <v>m²</v>
      </c>
      <c r="D15" s="10" t="str">
        <f>'BPU-P.HAB- GANGLOFF'!D16</f>
        <v>Tonte</v>
      </c>
      <c r="E15" s="10" t="str">
        <f>'BPU-P.HAB- GANGLOFF'!E16</f>
        <v>2.01</v>
      </c>
      <c r="F15" s="20">
        <f>'BPU-P.HAB- GANGLOFF'!F16</f>
        <v>0</v>
      </c>
      <c r="G15" s="38">
        <v>4</v>
      </c>
      <c r="H15" s="20">
        <f t="shared" si="0"/>
        <v>0</v>
      </c>
      <c r="I15" s="11" t="str">
        <f>'BPU-P.HAB- GANGLOFF'!G16</f>
        <v>avec ramassage (toit bât.71)</v>
      </c>
      <c r="J15" s="69" t="str">
        <f>IF('BPU-P.HAB- GANGLOFF'!F16="","Ne rien inscrire","")</f>
        <v>Ne rien inscrire</v>
      </c>
    </row>
    <row r="16" spans="1:10" ht="45.95" customHeight="1" x14ac:dyDescent="0.2">
      <c r="A16" s="11" t="str">
        <f>'BPU-P.HAB- GANGLOFF'!A17</f>
        <v>Quartier Gangloff</v>
      </c>
      <c r="B16" s="10">
        <f>'BPU-P.HAB- GANGLOFF'!B17</f>
        <v>470</v>
      </c>
      <c r="C16" s="10" t="str">
        <f>'BPU-P.HAB- GANGLOFF'!C17</f>
        <v>m²</v>
      </c>
      <c r="D16" s="10" t="str">
        <f>'BPU-P.HAB- GANGLOFF'!D17</f>
        <v>Tonte</v>
      </c>
      <c r="E16" s="10" t="str">
        <f>'BPU-P.HAB- GANGLOFF'!E17</f>
        <v>2.01</v>
      </c>
      <c r="F16" s="20">
        <f>'BPU-P.HAB- GANGLOFF'!F17</f>
        <v>0</v>
      </c>
      <c r="G16" s="38">
        <v>4</v>
      </c>
      <c r="H16" s="20">
        <f t="shared" si="0"/>
        <v>0</v>
      </c>
      <c r="I16" s="11" t="str">
        <f>'BPU-P.HAB- GANGLOFF'!G17</f>
        <v>avec ramassage (pourtour bât.71)</v>
      </c>
      <c r="J16" s="69" t="str">
        <f>IF('BPU-P.HAB- GANGLOFF'!F17="","Ne rien inscrire","")</f>
        <v>Ne rien inscrire</v>
      </c>
    </row>
    <row r="17" spans="1:10" ht="45.95" customHeight="1" x14ac:dyDescent="0.2">
      <c r="A17" s="11" t="str">
        <f>'BPU-P.HAB- GANGLOFF'!A18</f>
        <v>Quartier Gangloff</v>
      </c>
      <c r="B17" s="10">
        <f>'BPU-P.HAB- GANGLOFF'!B18</f>
        <v>99</v>
      </c>
      <c r="C17" s="10" t="str">
        <f>'BPU-P.HAB- GANGLOFF'!C18</f>
        <v>m²</v>
      </c>
      <c r="D17" s="10" t="str">
        <f>'BPU-P.HAB- GANGLOFF'!D18</f>
        <v>Tonte</v>
      </c>
      <c r="E17" s="10" t="str">
        <f>'BPU-P.HAB- GANGLOFF'!E18</f>
        <v>2.01</v>
      </c>
      <c r="F17" s="20">
        <f>'BPU-P.HAB- GANGLOFF'!F18</f>
        <v>0</v>
      </c>
      <c r="G17" s="38">
        <v>4</v>
      </c>
      <c r="H17" s="20">
        <f t="shared" si="0"/>
        <v>0</v>
      </c>
      <c r="I17" s="11" t="str">
        <f>'BPU-P.HAB- GANGLOFF'!G18</f>
        <v>avec ramassage (demi-lunes bât.73)</v>
      </c>
      <c r="J17" s="69" t="str">
        <f>IF('BPU-P.HAB- GANGLOFF'!F18="","Ne rien inscrire","")</f>
        <v>Ne rien inscrire</v>
      </c>
    </row>
    <row r="18" spans="1:10" ht="45.95" customHeight="1" x14ac:dyDescent="0.2">
      <c r="A18" s="11" t="str">
        <f>'BPU-P.HAB- GANGLOFF'!A19</f>
        <v>Quartier Gangloff</v>
      </c>
      <c r="B18" s="10">
        <f>'BPU-P.HAB- GANGLOFF'!B19</f>
        <v>260</v>
      </c>
      <c r="C18" s="10" t="str">
        <f>'BPU-P.HAB- GANGLOFF'!C19</f>
        <v>m²</v>
      </c>
      <c r="D18" s="10" t="str">
        <f>'BPU-P.HAB- GANGLOFF'!D19</f>
        <v>Tonte</v>
      </c>
      <c r="E18" s="10" t="str">
        <f>'BPU-P.HAB- GANGLOFF'!E19</f>
        <v>2.01</v>
      </c>
      <c r="F18" s="20">
        <f>'BPU-P.HAB- GANGLOFF'!F19</f>
        <v>0</v>
      </c>
      <c r="G18" s="38">
        <v>4</v>
      </c>
      <c r="H18" s="20">
        <f t="shared" si="0"/>
        <v>0</v>
      </c>
      <c r="I18" s="11" t="str">
        <f>'BPU-P.HAB- GANGLOFF'!G19</f>
        <v>avec ramassage (pourtour bât.72)</v>
      </c>
      <c r="J18" s="69" t="str">
        <f>IF('BPU-P.HAB- GANGLOFF'!F19="","Ne rien inscrire","")</f>
        <v>Ne rien inscrire</v>
      </c>
    </row>
    <row r="19" spans="1:10" ht="45.95" customHeight="1" x14ac:dyDescent="0.2">
      <c r="A19" s="11" t="str">
        <f>'BPU-P.HAB- GANGLOFF'!A20</f>
        <v>Quartier Gangloff</v>
      </c>
      <c r="B19" s="10">
        <f>'BPU-P.HAB- GANGLOFF'!B20</f>
        <v>590</v>
      </c>
      <c r="C19" s="10" t="str">
        <f>'BPU-P.HAB- GANGLOFF'!C20</f>
        <v>m²</v>
      </c>
      <c r="D19" s="10" t="str">
        <f>'BPU-P.HAB- GANGLOFF'!D20</f>
        <v>Tonte</v>
      </c>
      <c r="E19" s="10" t="str">
        <f>'BPU-P.HAB- GANGLOFF'!E20</f>
        <v>2.01</v>
      </c>
      <c r="F19" s="20">
        <f>'BPU-P.HAB- GANGLOFF'!F20</f>
        <v>0</v>
      </c>
      <c r="G19" s="38">
        <v>4</v>
      </c>
      <c r="H19" s="20">
        <f t="shared" si="0"/>
        <v>0</v>
      </c>
      <c r="I19" s="11" t="str">
        <f>'BPU-P.HAB- GANGLOFF'!G20</f>
        <v>avec ramassage (toit bât.72)</v>
      </c>
      <c r="J19" s="69" t="str">
        <f>IF('BPU-P.HAB- GANGLOFF'!F20="","Ne rien inscrire","")</f>
        <v>Ne rien inscrire</v>
      </c>
    </row>
    <row r="20" spans="1:10" ht="45.95" customHeight="1" x14ac:dyDescent="0.2">
      <c r="A20" s="11" t="str">
        <f>'BPU-P.HAB- GANGLOFF'!A21</f>
        <v>Quartier Gangloff</v>
      </c>
      <c r="B20" s="10">
        <f>'BPU-P.HAB- GANGLOFF'!B21</f>
        <v>480</v>
      </c>
      <c r="C20" s="10" t="str">
        <f>'BPU-P.HAB- GANGLOFF'!C21</f>
        <v>m²</v>
      </c>
      <c r="D20" s="10" t="str">
        <f>'BPU-P.HAB- GANGLOFF'!D21</f>
        <v>Tonte</v>
      </c>
      <c r="E20" s="10" t="str">
        <f>'BPU-P.HAB- GANGLOFF'!E21</f>
        <v>2.01</v>
      </c>
      <c r="F20" s="20">
        <f>'BPU-P.HAB- GANGLOFF'!F21</f>
        <v>0</v>
      </c>
      <c r="G20" s="38">
        <v>4</v>
      </c>
      <c r="H20" s="20">
        <f t="shared" si="0"/>
        <v>0</v>
      </c>
      <c r="I20" s="11" t="str">
        <f>'BPU-P.HAB- GANGLOFF'!G21</f>
        <v>avec ramassage (infirmerie)</v>
      </c>
      <c r="J20" s="69" t="str">
        <f>IF('BPU-P.HAB- GANGLOFF'!F21="","Ne rien inscrire","")</f>
        <v>Ne rien inscrire</v>
      </c>
    </row>
    <row r="21" spans="1:10" ht="45.95" customHeight="1" x14ac:dyDescent="0.2">
      <c r="A21" s="11" t="str">
        <f>'BPU-P.HAB- GANGLOFF'!A22</f>
        <v>Quartier Gangloff</v>
      </c>
      <c r="B21" s="10">
        <f>'BPU-P.HAB- GANGLOFF'!B22</f>
        <v>210</v>
      </c>
      <c r="C21" s="10" t="str">
        <f>'BPU-P.HAB- GANGLOFF'!C22</f>
        <v>m²</v>
      </c>
      <c r="D21" s="10" t="str">
        <f>'BPU-P.HAB- GANGLOFF'!D22</f>
        <v>Tonte</v>
      </c>
      <c r="E21" s="10" t="str">
        <f>'BPU-P.HAB- GANGLOFF'!E22</f>
        <v>2.01</v>
      </c>
      <c r="F21" s="20">
        <f>'BPU-P.HAB- GANGLOFF'!F22</f>
        <v>0</v>
      </c>
      <c r="G21" s="38">
        <v>4</v>
      </c>
      <c r="H21" s="20">
        <f t="shared" si="0"/>
        <v>0</v>
      </c>
      <c r="I21" s="11" t="str">
        <f>'BPU-P.HAB- GANGLOFF'!G22</f>
        <v>avec ramassage (entrée villa CDC)</v>
      </c>
      <c r="J21" s="69" t="str">
        <f>IF('BPU-P.HAB- GANGLOFF'!F22="","Ne rien inscrire","")</f>
        <v>Ne rien inscrire</v>
      </c>
    </row>
    <row r="22" spans="1:10" ht="45.95" customHeight="1" x14ac:dyDescent="0.2">
      <c r="A22" s="11" t="str">
        <f>'BPU-P.HAB- GANGLOFF'!A23</f>
        <v>Quartier Gangloff</v>
      </c>
      <c r="B22" s="10">
        <f>'BPU-P.HAB- GANGLOFF'!B23</f>
        <v>4600</v>
      </c>
      <c r="C22" s="10" t="str">
        <f>'BPU-P.HAB- GANGLOFF'!C23</f>
        <v>m²</v>
      </c>
      <c r="D22" s="10" t="str">
        <f>'BPU-P.HAB- GANGLOFF'!D23</f>
        <v>Tonte</v>
      </c>
      <c r="E22" s="10" t="str">
        <f>'BPU-P.HAB- GANGLOFF'!E23</f>
        <v>2.01</v>
      </c>
      <c r="F22" s="20">
        <f>'BPU-P.HAB- GANGLOFF'!F23</f>
        <v>0</v>
      </c>
      <c r="G22" s="38">
        <v>4</v>
      </c>
      <c r="H22" s="20">
        <f t="shared" si="0"/>
        <v>0</v>
      </c>
      <c r="I22" s="11" t="str">
        <f>'BPU-P.HAB- GANGLOFF'!G23</f>
        <v>avec ramassage (parc villa CDC)</v>
      </c>
      <c r="J22" s="69" t="str">
        <f>IF('BPU-P.HAB- GANGLOFF'!F23="","Ne rien inscrire","")</f>
        <v>Ne rien inscrire</v>
      </c>
    </row>
    <row r="23" spans="1:10" ht="45.95" customHeight="1" x14ac:dyDescent="0.2">
      <c r="A23" s="11" t="str">
        <f>'BPU-P.HAB- GANGLOFF'!A24</f>
        <v>Quartier Gangloff</v>
      </c>
      <c r="B23" s="10">
        <f>'BPU-P.HAB- GANGLOFF'!B24</f>
        <v>1360</v>
      </c>
      <c r="C23" s="10" t="str">
        <f>'BPU-P.HAB- GANGLOFF'!C24</f>
        <v>m²</v>
      </c>
      <c r="D23" s="10" t="str">
        <f>'BPU-P.HAB- GANGLOFF'!D24</f>
        <v>Tonte</v>
      </c>
      <c r="E23" s="10" t="str">
        <f>'BPU-P.HAB- GANGLOFF'!E24</f>
        <v>2.01</v>
      </c>
      <c r="F23" s="20">
        <f>'BPU-P.HAB- GANGLOFF'!F24</f>
        <v>0</v>
      </c>
      <c r="G23" s="38">
        <v>4</v>
      </c>
      <c r="H23" s="20">
        <f t="shared" si="0"/>
        <v>0</v>
      </c>
      <c r="I23" s="11" t="str">
        <f>'BPU-P.HAB- GANGLOFF'!G24</f>
        <v>avec ramassage (arrière pavillon P1-C2)</v>
      </c>
      <c r="J23" s="69" t="str">
        <f>IF('BPU-P.HAB- GANGLOFF'!F24="","Ne rien inscrire","")</f>
        <v>Ne rien inscrire</v>
      </c>
    </row>
    <row r="24" spans="1:10" ht="45.95" customHeight="1" x14ac:dyDescent="0.2">
      <c r="A24" s="11" t="str">
        <f>'BPU-P.HAB- GANGLOFF'!A25</f>
        <v>Quartier Gangloff</v>
      </c>
      <c r="B24" s="10">
        <f>'BPU-P.HAB- GANGLOFF'!B25</f>
        <v>1710</v>
      </c>
      <c r="C24" s="10" t="str">
        <f>'BPU-P.HAB- GANGLOFF'!C25</f>
        <v>m²</v>
      </c>
      <c r="D24" s="10" t="str">
        <f>'BPU-P.HAB- GANGLOFF'!D25</f>
        <v>Tonte</v>
      </c>
      <c r="E24" s="10" t="str">
        <f>'BPU-P.HAB- GANGLOFF'!E25</f>
        <v>2.01</v>
      </c>
      <c r="F24" s="20">
        <f>'BPU-P.HAB- GANGLOFF'!F25</f>
        <v>0</v>
      </c>
      <c r="G24" s="38">
        <v>4</v>
      </c>
      <c r="H24" s="20">
        <f t="shared" si="0"/>
        <v>0</v>
      </c>
      <c r="I24" s="11" t="str">
        <f>'BPU-P.HAB- GANGLOFF'!G25</f>
        <v>avec ramassage</v>
      </c>
      <c r="J24" s="69" t="str">
        <f>IF('BPU-P.HAB- GANGLOFF'!F25="","Ne rien inscrire","")</f>
        <v>Ne rien inscrire</v>
      </c>
    </row>
    <row r="25" spans="1:10" ht="45.95" customHeight="1" x14ac:dyDescent="0.2">
      <c r="A25" s="11" t="str">
        <f>'BPU-P.HAB- GANGLOFF'!A26</f>
        <v>Quartier Gangloff</v>
      </c>
      <c r="B25" s="10">
        <f>'BPU-P.HAB- GANGLOFF'!B26</f>
        <v>1000</v>
      </c>
      <c r="C25" s="10" t="str">
        <f>'BPU-P.HAB- GANGLOFF'!C26</f>
        <v>m²</v>
      </c>
      <c r="D25" s="10" t="str">
        <f>'BPU-P.HAB- GANGLOFF'!D26</f>
        <v>Tonte</v>
      </c>
      <c r="E25" s="10" t="str">
        <f>'BPU-P.HAB- GANGLOFF'!E26</f>
        <v>2.01</v>
      </c>
      <c r="F25" s="20">
        <f>'BPU-P.HAB- GANGLOFF'!F26</f>
        <v>0</v>
      </c>
      <c r="G25" s="38">
        <v>4</v>
      </c>
      <c r="H25" s="20">
        <f t="shared" si="0"/>
        <v>0</v>
      </c>
      <c r="I25" s="11" t="str">
        <f>'BPU-P.HAB- GANGLOFF'!G26</f>
        <v>mulching (proche bât.35)</v>
      </c>
      <c r="J25" s="69" t="str">
        <f>IF('BPU-P.HAB- GANGLOFF'!F26="","Ne rien inscrire","")</f>
        <v>Ne rien inscrire</v>
      </c>
    </row>
    <row r="26" spans="1:10" ht="45.95" customHeight="1" x14ac:dyDescent="0.2">
      <c r="A26" s="11" t="str">
        <f>'BPU-P.HAB- GANGLOFF'!A27</f>
        <v>Quartier Gangloff</v>
      </c>
      <c r="B26" s="10">
        <f>'BPU-P.HAB- GANGLOFF'!B27</f>
        <v>3900</v>
      </c>
      <c r="C26" s="10" t="str">
        <f>'BPU-P.HAB- GANGLOFF'!C27</f>
        <v>m²</v>
      </c>
      <c r="D26" s="10" t="str">
        <f>'BPU-P.HAB- GANGLOFF'!D27</f>
        <v>Tonte</v>
      </c>
      <c r="E26" s="10" t="str">
        <f>'BPU-P.HAB- GANGLOFF'!E27</f>
        <v>2.01</v>
      </c>
      <c r="F26" s="20">
        <f>'BPU-P.HAB- GANGLOFF'!F27</f>
        <v>0</v>
      </c>
      <c r="G26" s="38">
        <v>4</v>
      </c>
      <c r="H26" s="20">
        <f t="shared" si="0"/>
        <v>0</v>
      </c>
      <c r="I26" s="11" t="str">
        <f>'BPU-P.HAB- GANGLOFF'!G27</f>
        <v>mulching (pelouse d'honneur)</v>
      </c>
      <c r="J26" s="69" t="str">
        <f>IF('BPU-P.HAB- GANGLOFF'!F27="","Ne rien inscrire","")</f>
        <v>Ne rien inscrire</v>
      </c>
    </row>
    <row r="27" spans="1:10" ht="45.95" customHeight="1" x14ac:dyDescent="0.2">
      <c r="A27" s="11" t="str">
        <f>'BPU-P.HAB- GANGLOFF'!A28</f>
        <v>Quartier Gangloff</v>
      </c>
      <c r="B27" s="10">
        <f>'BPU-P.HAB- GANGLOFF'!B28</f>
        <v>520</v>
      </c>
      <c r="C27" s="10" t="str">
        <f>'BPU-P.HAB- GANGLOFF'!C28</f>
        <v>m²</v>
      </c>
      <c r="D27" s="10" t="str">
        <f>'BPU-P.HAB- GANGLOFF'!D28</f>
        <v>Tonte</v>
      </c>
      <c r="E27" s="10" t="str">
        <f>'BPU-P.HAB- GANGLOFF'!E28</f>
        <v>2.01</v>
      </c>
      <c r="F27" s="20">
        <f>'BPU-P.HAB- GANGLOFF'!F28</f>
        <v>0</v>
      </c>
      <c r="G27" s="38">
        <v>4</v>
      </c>
      <c r="H27" s="20">
        <f t="shared" si="0"/>
        <v>0</v>
      </c>
      <c r="I27" s="11" t="str">
        <f>'BPU-P.HAB- GANGLOFF'!G28</f>
        <v>mulching (le long amphi &amp; gymnase)</v>
      </c>
      <c r="J27" s="69" t="str">
        <f>IF('BPU-P.HAB- GANGLOFF'!F28="","Ne rien inscrire","")</f>
        <v>Ne rien inscrire</v>
      </c>
    </row>
    <row r="28" spans="1:10" ht="45.95" customHeight="1" x14ac:dyDescent="0.2">
      <c r="A28" s="11" t="str">
        <f>'BPU-P.HAB- GANGLOFF'!A29</f>
        <v>Quartier Gangloff</v>
      </c>
      <c r="B28" s="10">
        <f>'BPU-P.HAB- GANGLOFF'!B29</f>
        <v>155</v>
      </c>
      <c r="C28" s="10" t="str">
        <f>'BPU-P.HAB- GANGLOFF'!C29</f>
        <v>m²</v>
      </c>
      <c r="D28" s="10" t="str">
        <f>'BPU-P.HAB- GANGLOFF'!D29</f>
        <v>Tonte</v>
      </c>
      <c r="E28" s="10" t="str">
        <f>'BPU-P.HAB- GANGLOFF'!E29</f>
        <v>2.01</v>
      </c>
      <c r="F28" s="20">
        <f>'BPU-P.HAB- GANGLOFF'!F29</f>
        <v>0</v>
      </c>
      <c r="G28" s="38">
        <v>4</v>
      </c>
      <c r="H28" s="20">
        <f t="shared" si="0"/>
        <v>0</v>
      </c>
      <c r="I28" s="11" t="str">
        <f>'BPU-P.HAB- GANGLOFF'!G29</f>
        <v>mulching (butes bât.17 et bât.18)</v>
      </c>
      <c r="J28" s="69" t="str">
        <f>IF('BPU-P.HAB- GANGLOFF'!F29="","Ne rien inscrire","")</f>
        <v>Ne rien inscrire</v>
      </c>
    </row>
    <row r="29" spans="1:10" ht="45.95" customHeight="1" x14ac:dyDescent="0.2">
      <c r="A29" s="11" t="str">
        <f>'BPU-P.HAB- GANGLOFF'!A30</f>
        <v>Quartier Gangloff</v>
      </c>
      <c r="B29" s="10">
        <f>'BPU-P.HAB- GANGLOFF'!B30</f>
        <v>190</v>
      </c>
      <c r="C29" s="10" t="str">
        <f>'BPU-P.HAB- GANGLOFF'!C30</f>
        <v>m²</v>
      </c>
      <c r="D29" s="10" t="str">
        <f>'BPU-P.HAB- GANGLOFF'!D30</f>
        <v>Tonte</v>
      </c>
      <c r="E29" s="10" t="str">
        <f>'BPU-P.HAB- GANGLOFF'!E30</f>
        <v>2.01</v>
      </c>
      <c r="F29" s="20">
        <f>'BPU-P.HAB- GANGLOFF'!F30</f>
        <v>0</v>
      </c>
      <c r="G29" s="38">
        <v>4</v>
      </c>
      <c r="H29" s="20">
        <f t="shared" si="0"/>
        <v>0</v>
      </c>
      <c r="I29" s="11" t="str">
        <f>'BPU-P.HAB- GANGLOFF'!G30</f>
        <v>mulching (entrée)</v>
      </c>
      <c r="J29" s="69" t="str">
        <f>IF('BPU-P.HAB- GANGLOFF'!F30="","Ne rien inscrire","")</f>
        <v>Ne rien inscrire</v>
      </c>
    </row>
    <row r="30" spans="1:10" ht="45.95" customHeight="1" x14ac:dyDescent="0.2">
      <c r="A30" s="11" t="str">
        <f>'BPU-P.HAB- GANGLOFF'!A31</f>
        <v>Quartier Gangloff</v>
      </c>
      <c r="B30" s="10">
        <f>'BPU-P.HAB- GANGLOFF'!B31</f>
        <v>309</v>
      </c>
      <c r="C30" s="10" t="str">
        <f>'BPU-P.HAB- GANGLOFF'!C31</f>
        <v>m²</v>
      </c>
      <c r="D30" s="10" t="str">
        <f>'BPU-P.HAB- GANGLOFF'!D31</f>
        <v>Tonte</v>
      </c>
      <c r="E30" s="10" t="str">
        <f>'BPU-P.HAB- GANGLOFF'!E31</f>
        <v>2.01</v>
      </c>
      <c r="F30" s="20">
        <f>'BPU-P.HAB- GANGLOFF'!F31</f>
        <v>0</v>
      </c>
      <c r="G30" s="38">
        <v>4</v>
      </c>
      <c r="H30" s="20">
        <f t="shared" si="0"/>
        <v>0</v>
      </c>
      <c r="I30" s="11" t="str">
        <f>'BPU-P.HAB- GANGLOFF'!G31</f>
        <v>mulching (parterre Etat-major)</v>
      </c>
      <c r="J30" s="69" t="str">
        <f>IF('BPU-P.HAB- GANGLOFF'!F31="","Ne rien inscrire","")</f>
        <v>Ne rien inscrire</v>
      </c>
    </row>
    <row r="31" spans="1:10" ht="45.95" customHeight="1" x14ac:dyDescent="0.2">
      <c r="A31" s="11" t="str">
        <f>'BPU-P.HAB- GANGLOFF'!A32</f>
        <v>Quartier Gangloff</v>
      </c>
      <c r="B31" s="10">
        <f>'BPU-P.HAB- GANGLOFF'!B32</f>
        <v>2340</v>
      </c>
      <c r="C31" s="10" t="str">
        <f>'BPU-P.HAB- GANGLOFF'!C32</f>
        <v>m²</v>
      </c>
      <c r="D31" s="10" t="str">
        <f>'BPU-P.HAB- GANGLOFF'!D32</f>
        <v>Tonte</v>
      </c>
      <c r="E31" s="10" t="str">
        <f>'BPU-P.HAB- GANGLOFF'!E32</f>
        <v>2.01</v>
      </c>
      <c r="F31" s="20">
        <f>'BPU-P.HAB- GANGLOFF'!F32</f>
        <v>0</v>
      </c>
      <c r="G31" s="38">
        <v>4</v>
      </c>
      <c r="H31" s="20">
        <f t="shared" si="0"/>
        <v>0</v>
      </c>
      <c r="I31" s="11" t="str">
        <f>'BPU-P.HAB- GANGLOFF'!G32</f>
        <v>mulching (fontaine place d'armes)</v>
      </c>
      <c r="J31" s="69" t="str">
        <f>IF('BPU-P.HAB- GANGLOFF'!F32="","Ne rien inscrire","")</f>
        <v>Ne rien inscrire</v>
      </c>
    </row>
    <row r="32" spans="1:10" ht="45.95" customHeight="1" x14ac:dyDescent="0.2">
      <c r="A32" s="11" t="str">
        <f>'BPU-P.HAB- GANGLOFF'!A33</f>
        <v>Quartier Gangloff</v>
      </c>
      <c r="B32" s="10">
        <f>'BPU-P.HAB- GANGLOFF'!B33</f>
        <v>565</v>
      </c>
      <c r="C32" s="10" t="str">
        <f>'BPU-P.HAB- GANGLOFF'!C33</f>
        <v>m²</v>
      </c>
      <c r="D32" s="10" t="str">
        <f>'BPU-P.HAB- GANGLOFF'!D33</f>
        <v>Tonte</v>
      </c>
      <c r="E32" s="10" t="str">
        <f>'BPU-P.HAB- GANGLOFF'!E33</f>
        <v>2.01</v>
      </c>
      <c r="F32" s="20">
        <f>'BPU-P.HAB- GANGLOFF'!F33</f>
        <v>0</v>
      </c>
      <c r="G32" s="38">
        <v>4</v>
      </c>
      <c r="H32" s="20">
        <f t="shared" si="0"/>
        <v>0</v>
      </c>
      <c r="I32" s="11" t="str">
        <f>'BPU-P.HAB- GANGLOFF'!G33</f>
        <v>mulching (toit bât.71)</v>
      </c>
      <c r="J32" s="69" t="str">
        <f>IF('BPU-P.HAB- GANGLOFF'!F33="","Ne rien inscrire","")</f>
        <v>Ne rien inscrire</v>
      </c>
    </row>
    <row r="33" spans="1:10" ht="45.95" customHeight="1" x14ac:dyDescent="0.2">
      <c r="A33" s="11" t="str">
        <f>'BPU-P.HAB- GANGLOFF'!A34</f>
        <v>Quartier Gangloff</v>
      </c>
      <c r="B33" s="10">
        <f>'BPU-P.HAB- GANGLOFF'!B34</f>
        <v>470</v>
      </c>
      <c r="C33" s="10" t="str">
        <f>'BPU-P.HAB- GANGLOFF'!C34</f>
        <v>m²</v>
      </c>
      <c r="D33" s="10" t="str">
        <f>'BPU-P.HAB- GANGLOFF'!D34</f>
        <v>Tonte</v>
      </c>
      <c r="E33" s="10" t="str">
        <f>'BPU-P.HAB- GANGLOFF'!E34</f>
        <v>2.01</v>
      </c>
      <c r="F33" s="20">
        <f>'BPU-P.HAB- GANGLOFF'!F34</f>
        <v>0</v>
      </c>
      <c r="G33" s="38">
        <v>4</v>
      </c>
      <c r="H33" s="20">
        <f t="shared" si="0"/>
        <v>0</v>
      </c>
      <c r="I33" s="11" t="str">
        <f>'BPU-P.HAB- GANGLOFF'!G34</f>
        <v>mulching (pourtour bât.71)</v>
      </c>
      <c r="J33" s="69" t="str">
        <f>IF('BPU-P.HAB- GANGLOFF'!F34="","Ne rien inscrire","")</f>
        <v>Ne rien inscrire</v>
      </c>
    </row>
    <row r="34" spans="1:10" ht="45.95" customHeight="1" x14ac:dyDescent="0.2">
      <c r="A34" s="11" t="str">
        <f>'BPU-P.HAB- GANGLOFF'!A35</f>
        <v>Quartier Gangloff</v>
      </c>
      <c r="B34" s="10">
        <f>'BPU-P.HAB- GANGLOFF'!B35</f>
        <v>99</v>
      </c>
      <c r="C34" s="10" t="str">
        <f>'BPU-P.HAB- GANGLOFF'!C35</f>
        <v>m²</v>
      </c>
      <c r="D34" s="10" t="str">
        <f>'BPU-P.HAB- GANGLOFF'!D35</f>
        <v>Tonte</v>
      </c>
      <c r="E34" s="10" t="str">
        <f>'BPU-P.HAB- GANGLOFF'!E35</f>
        <v>2.01</v>
      </c>
      <c r="F34" s="20">
        <f>'BPU-P.HAB- GANGLOFF'!F35</f>
        <v>0</v>
      </c>
      <c r="G34" s="38">
        <v>4</v>
      </c>
      <c r="H34" s="20">
        <f t="shared" si="0"/>
        <v>0</v>
      </c>
      <c r="I34" s="11" t="str">
        <f>'BPU-P.HAB- GANGLOFF'!G35</f>
        <v>mulching (demi-lunes bât.73)</v>
      </c>
      <c r="J34" s="69" t="str">
        <f>IF('BPU-P.HAB- GANGLOFF'!F35="","Ne rien inscrire","")</f>
        <v>Ne rien inscrire</v>
      </c>
    </row>
    <row r="35" spans="1:10" ht="45.95" customHeight="1" x14ac:dyDescent="0.2">
      <c r="A35" s="11" t="str">
        <f>'BPU-P.HAB- GANGLOFF'!A36</f>
        <v>Quartier Gangloff</v>
      </c>
      <c r="B35" s="10">
        <f>'BPU-P.HAB- GANGLOFF'!B36</f>
        <v>260</v>
      </c>
      <c r="C35" s="10" t="str">
        <f>'BPU-P.HAB- GANGLOFF'!C36</f>
        <v>m²</v>
      </c>
      <c r="D35" s="10" t="str">
        <f>'BPU-P.HAB- GANGLOFF'!D36</f>
        <v>Tonte</v>
      </c>
      <c r="E35" s="10" t="str">
        <f>'BPU-P.HAB- GANGLOFF'!E36</f>
        <v>2.01</v>
      </c>
      <c r="F35" s="20">
        <f>'BPU-P.HAB- GANGLOFF'!F36</f>
        <v>0</v>
      </c>
      <c r="G35" s="38">
        <v>4</v>
      </c>
      <c r="H35" s="20">
        <f t="shared" si="0"/>
        <v>0</v>
      </c>
      <c r="I35" s="11" t="str">
        <f>'BPU-P.HAB- GANGLOFF'!G36</f>
        <v>mulching (pourtour bât.72)</v>
      </c>
      <c r="J35" s="69" t="str">
        <f>IF('BPU-P.HAB- GANGLOFF'!F36="","Ne rien inscrire","")</f>
        <v>Ne rien inscrire</v>
      </c>
    </row>
    <row r="36" spans="1:10" ht="45.95" customHeight="1" x14ac:dyDescent="0.2">
      <c r="A36" s="11" t="str">
        <f>'BPU-P.HAB- GANGLOFF'!A37</f>
        <v>Quartier Gangloff</v>
      </c>
      <c r="B36" s="10">
        <f>'BPU-P.HAB- GANGLOFF'!B37</f>
        <v>590</v>
      </c>
      <c r="C36" s="10" t="str">
        <f>'BPU-P.HAB- GANGLOFF'!C37</f>
        <v>m²</v>
      </c>
      <c r="D36" s="10" t="str">
        <f>'BPU-P.HAB- GANGLOFF'!D37</f>
        <v>Tonte</v>
      </c>
      <c r="E36" s="10" t="str">
        <f>'BPU-P.HAB- GANGLOFF'!E37</f>
        <v>2.01</v>
      </c>
      <c r="F36" s="20">
        <f>'BPU-P.HAB- GANGLOFF'!F37</f>
        <v>0</v>
      </c>
      <c r="G36" s="38">
        <v>4</v>
      </c>
      <c r="H36" s="20">
        <f t="shared" si="0"/>
        <v>0</v>
      </c>
      <c r="I36" s="11" t="str">
        <f>'BPU-P.HAB- GANGLOFF'!G37</f>
        <v>mulching (toit bât.72)</v>
      </c>
      <c r="J36" s="69" t="str">
        <f>IF('BPU-P.HAB- GANGLOFF'!F37="","Ne rien inscrire","")</f>
        <v>Ne rien inscrire</v>
      </c>
    </row>
    <row r="37" spans="1:10" ht="45.95" customHeight="1" x14ac:dyDescent="0.2">
      <c r="A37" s="11" t="str">
        <f>'BPU-P.HAB- GANGLOFF'!A38</f>
        <v>Quartier Gangloff</v>
      </c>
      <c r="B37" s="10">
        <f>'BPU-P.HAB- GANGLOFF'!B38</f>
        <v>480</v>
      </c>
      <c r="C37" s="10" t="str">
        <f>'BPU-P.HAB- GANGLOFF'!C38</f>
        <v>m²</v>
      </c>
      <c r="D37" s="10" t="str">
        <f>'BPU-P.HAB- GANGLOFF'!D38</f>
        <v>Tonte</v>
      </c>
      <c r="E37" s="10" t="str">
        <f>'BPU-P.HAB- GANGLOFF'!E38</f>
        <v>2.01</v>
      </c>
      <c r="F37" s="20">
        <f>'BPU-P.HAB- GANGLOFF'!F38</f>
        <v>0</v>
      </c>
      <c r="G37" s="38">
        <v>4</v>
      </c>
      <c r="H37" s="20">
        <f t="shared" si="0"/>
        <v>0</v>
      </c>
      <c r="I37" s="11" t="str">
        <f>'BPU-P.HAB- GANGLOFF'!G38</f>
        <v>mulching (infirmerie)</v>
      </c>
      <c r="J37" s="69" t="str">
        <f>IF('BPU-P.HAB- GANGLOFF'!F38="","Ne rien inscrire","")</f>
        <v>Ne rien inscrire</v>
      </c>
    </row>
    <row r="38" spans="1:10" ht="45.95" customHeight="1" x14ac:dyDescent="0.2">
      <c r="A38" s="11" t="str">
        <f>'BPU-P.HAB- GANGLOFF'!A39</f>
        <v>Quartier Gangloff</v>
      </c>
      <c r="B38" s="10">
        <f>'BPU-P.HAB- GANGLOFF'!B39</f>
        <v>210</v>
      </c>
      <c r="C38" s="10" t="str">
        <f>'BPU-P.HAB- GANGLOFF'!C39</f>
        <v>m²</v>
      </c>
      <c r="D38" s="10" t="str">
        <f>'BPU-P.HAB- GANGLOFF'!D39</f>
        <v>Tonte</v>
      </c>
      <c r="E38" s="10" t="str">
        <f>'BPU-P.HAB- GANGLOFF'!E39</f>
        <v>2.01</v>
      </c>
      <c r="F38" s="20">
        <f>'BPU-P.HAB- GANGLOFF'!F39</f>
        <v>0</v>
      </c>
      <c r="G38" s="38">
        <v>4</v>
      </c>
      <c r="H38" s="20">
        <f t="shared" si="0"/>
        <v>0</v>
      </c>
      <c r="I38" s="11" t="str">
        <f>'BPU-P.HAB- GANGLOFF'!G39</f>
        <v>mulching (entrée villa CDC)</v>
      </c>
      <c r="J38" s="69" t="str">
        <f>IF('BPU-P.HAB- GANGLOFF'!F39="","Ne rien inscrire","")</f>
        <v>Ne rien inscrire</v>
      </c>
    </row>
    <row r="39" spans="1:10" ht="45.95" customHeight="1" x14ac:dyDescent="0.2">
      <c r="A39" s="11" t="str">
        <f>'BPU-P.HAB- GANGLOFF'!A40</f>
        <v>Quartier Gangloff</v>
      </c>
      <c r="B39" s="10">
        <f>'BPU-P.HAB- GANGLOFF'!B40</f>
        <v>4600</v>
      </c>
      <c r="C39" s="10" t="str">
        <f>'BPU-P.HAB- GANGLOFF'!C40</f>
        <v>m²</v>
      </c>
      <c r="D39" s="10" t="str">
        <f>'BPU-P.HAB- GANGLOFF'!D40</f>
        <v>Tonte</v>
      </c>
      <c r="E39" s="10" t="str">
        <f>'BPU-P.HAB- GANGLOFF'!E40</f>
        <v>2.01</v>
      </c>
      <c r="F39" s="20">
        <f>'BPU-P.HAB- GANGLOFF'!F40</f>
        <v>0</v>
      </c>
      <c r="G39" s="38">
        <v>4</v>
      </c>
      <c r="H39" s="20">
        <f t="shared" si="0"/>
        <v>0</v>
      </c>
      <c r="I39" s="11" t="str">
        <f>'BPU-P.HAB- GANGLOFF'!G40</f>
        <v>mulching (parc villa CDC)</v>
      </c>
      <c r="J39" s="69" t="str">
        <f>IF('BPU-P.HAB- GANGLOFF'!F40="","Ne rien inscrire","")</f>
        <v>Ne rien inscrire</v>
      </c>
    </row>
    <row r="40" spans="1:10" ht="45.95" customHeight="1" x14ac:dyDescent="0.2">
      <c r="A40" s="11" t="str">
        <f>'BPU-P.HAB- GANGLOFF'!A41</f>
        <v>Quartier Gangloff</v>
      </c>
      <c r="B40" s="10">
        <f>'BPU-P.HAB- GANGLOFF'!B41</f>
        <v>1360</v>
      </c>
      <c r="C40" s="10" t="str">
        <f>'BPU-P.HAB- GANGLOFF'!C41</f>
        <v>m²</v>
      </c>
      <c r="D40" s="10" t="str">
        <f>'BPU-P.HAB- GANGLOFF'!D41</f>
        <v>Tonte</v>
      </c>
      <c r="E40" s="10" t="str">
        <f>'BPU-P.HAB- GANGLOFF'!E41</f>
        <v>2.01</v>
      </c>
      <c r="F40" s="20">
        <f>'BPU-P.HAB- GANGLOFF'!F41</f>
        <v>0</v>
      </c>
      <c r="G40" s="38">
        <v>4</v>
      </c>
      <c r="H40" s="20">
        <f t="shared" si="0"/>
        <v>0</v>
      </c>
      <c r="I40" s="11" t="str">
        <f>'BPU-P.HAB- GANGLOFF'!G41</f>
        <v>mulching (arrière pavillon P1-C2)</v>
      </c>
      <c r="J40" s="69" t="str">
        <f>IF('BPU-P.HAB- GANGLOFF'!F41="","Ne rien inscrire","")</f>
        <v>Ne rien inscrire</v>
      </c>
    </row>
    <row r="41" spans="1:10" s="22" customFormat="1" ht="45.95" customHeight="1" x14ac:dyDescent="0.2">
      <c r="A41" s="11" t="str">
        <f>'BPU-P.HAB- GANGLOFF'!A42</f>
        <v>Quartier Gangloff</v>
      </c>
      <c r="B41" s="10">
        <f>'BPU-P.HAB- GANGLOFF'!B42</f>
        <v>1710</v>
      </c>
      <c r="C41" s="10" t="str">
        <f>'BPU-P.HAB- GANGLOFF'!C42</f>
        <v>m²</v>
      </c>
      <c r="D41" s="10" t="str">
        <f>'BPU-P.HAB- GANGLOFF'!D42</f>
        <v>Tonte</v>
      </c>
      <c r="E41" s="10" t="str">
        <f>'BPU-P.HAB- GANGLOFF'!E42</f>
        <v>2.01</v>
      </c>
      <c r="F41" s="20">
        <f>'BPU-P.HAB- GANGLOFF'!F42</f>
        <v>0</v>
      </c>
      <c r="G41" s="38">
        <v>4</v>
      </c>
      <c r="H41" s="20">
        <f t="shared" ref="H41:H102" si="1">F41*G41</f>
        <v>0</v>
      </c>
      <c r="I41" s="11" t="str">
        <f>'BPU-P.HAB- GANGLOFF'!G42</f>
        <v>mulching (parterres côté cimetierre)</v>
      </c>
      <c r="J41" s="69" t="str">
        <f>IF('BPU-P.HAB- GANGLOFF'!F42="","Ne rien inscrire","")</f>
        <v>Ne rien inscrire</v>
      </c>
    </row>
    <row r="42" spans="1:10" ht="39.6" customHeight="1" x14ac:dyDescent="0.2">
      <c r="A42" s="11" t="str">
        <f>'BPU-P.HAB- GANGLOFF'!A43</f>
        <v>Quartier Gangloff</v>
      </c>
      <c r="B42" s="10">
        <f>'BPU-P.HAB- GANGLOFF'!B43</f>
        <v>1000</v>
      </c>
      <c r="C42" s="10" t="str">
        <f>'BPU-P.HAB- GANGLOFF'!C43</f>
        <v>m²</v>
      </c>
      <c r="D42" s="10" t="str">
        <f>'BPU-P.HAB- GANGLOFF'!D43</f>
        <v>Fauchage</v>
      </c>
      <c r="E42" s="10" t="str">
        <f>'BPU-P.HAB- GANGLOFF'!E43</f>
        <v>2.03</v>
      </c>
      <c r="F42" s="20">
        <f>'BPU-P.HAB- GANGLOFF'!F43</f>
        <v>0</v>
      </c>
      <c r="G42" s="38">
        <v>4</v>
      </c>
      <c r="H42" s="20">
        <f t="shared" si="1"/>
        <v>0</v>
      </c>
      <c r="I42" s="11" t="str">
        <f>'BPU-P.HAB- GANGLOFF'!G43</f>
        <v>avec ramassage (proche bât.35)</v>
      </c>
      <c r="J42" s="69" t="str">
        <f>IF('BPU-P.HAB- GANGLOFF'!F43="","Ne rien inscrire","")</f>
        <v>Ne rien inscrire</v>
      </c>
    </row>
    <row r="43" spans="1:10" ht="45.95" customHeight="1" x14ac:dyDescent="0.2">
      <c r="A43" s="11" t="str">
        <f>'BPU-P.HAB- GANGLOFF'!A44</f>
        <v>Quartier Gangloff</v>
      </c>
      <c r="B43" s="10">
        <f>'BPU-P.HAB- GANGLOFF'!B44</f>
        <v>3900</v>
      </c>
      <c r="C43" s="10" t="str">
        <f>'BPU-P.HAB- GANGLOFF'!C44</f>
        <v>m²</v>
      </c>
      <c r="D43" s="10" t="str">
        <f>'BPU-P.HAB- GANGLOFF'!D44</f>
        <v>Fauchage</v>
      </c>
      <c r="E43" s="10" t="str">
        <f>'BPU-P.HAB- GANGLOFF'!E44</f>
        <v>2.03</v>
      </c>
      <c r="F43" s="20">
        <f>'BPU-P.HAB- GANGLOFF'!F44</f>
        <v>0</v>
      </c>
      <c r="G43" s="38">
        <v>4</v>
      </c>
      <c r="H43" s="20">
        <f t="shared" si="1"/>
        <v>0</v>
      </c>
      <c r="I43" s="11" t="str">
        <f>'BPU-P.HAB- GANGLOFF'!G44</f>
        <v>avec ramassage (pelouse d'honneur)</v>
      </c>
      <c r="J43" s="69" t="str">
        <f>IF('BPU-P.HAB- GANGLOFF'!F44="","Ne rien inscrire","")</f>
        <v>Ne rien inscrire</v>
      </c>
    </row>
    <row r="44" spans="1:10" ht="45.95" customHeight="1" x14ac:dyDescent="0.2">
      <c r="A44" s="11" t="str">
        <f>'BPU-P.HAB- GANGLOFF'!A45</f>
        <v>Quartier Gangloff</v>
      </c>
      <c r="B44" s="10">
        <f>'BPU-P.HAB- GANGLOFF'!B45</f>
        <v>520</v>
      </c>
      <c r="C44" s="10" t="str">
        <f>'BPU-P.HAB- GANGLOFF'!C45</f>
        <v>m²</v>
      </c>
      <c r="D44" s="10" t="str">
        <f>'BPU-P.HAB- GANGLOFF'!D45</f>
        <v>Fauchage</v>
      </c>
      <c r="E44" s="10" t="str">
        <f>'BPU-P.HAB- GANGLOFF'!E45</f>
        <v>2.03</v>
      </c>
      <c r="F44" s="20">
        <f>'BPU-P.HAB- GANGLOFF'!F45</f>
        <v>0</v>
      </c>
      <c r="G44" s="38">
        <v>4</v>
      </c>
      <c r="H44" s="20">
        <f t="shared" si="1"/>
        <v>0</v>
      </c>
      <c r="I44" s="11" t="str">
        <f>'BPU-P.HAB- GANGLOFF'!G45</f>
        <v>avec ramassage (le long amphi &amp; gymnase)</v>
      </c>
      <c r="J44" s="69" t="str">
        <f>IF('BPU-P.HAB- GANGLOFF'!F45="","Ne rien inscrire","")</f>
        <v>Ne rien inscrire</v>
      </c>
    </row>
    <row r="45" spans="1:10" ht="45.95" customHeight="1" x14ac:dyDescent="0.2">
      <c r="A45" s="11" t="str">
        <f>'BPU-P.HAB- GANGLOFF'!A46</f>
        <v>Quartier Gangloff</v>
      </c>
      <c r="B45" s="10">
        <f>'BPU-P.HAB- GANGLOFF'!B46</f>
        <v>155</v>
      </c>
      <c r="C45" s="10" t="str">
        <f>'BPU-P.HAB- GANGLOFF'!C46</f>
        <v>m²</v>
      </c>
      <c r="D45" s="10" t="str">
        <f>'BPU-P.HAB- GANGLOFF'!D46</f>
        <v>Fauchage</v>
      </c>
      <c r="E45" s="10" t="str">
        <f>'BPU-P.HAB- GANGLOFF'!E46</f>
        <v>2.03</v>
      </c>
      <c r="F45" s="20">
        <f>'BPU-P.HAB- GANGLOFF'!F46</f>
        <v>0</v>
      </c>
      <c r="G45" s="38">
        <v>4</v>
      </c>
      <c r="H45" s="20">
        <f t="shared" si="1"/>
        <v>0</v>
      </c>
      <c r="I45" s="11" t="str">
        <f>'BPU-P.HAB- GANGLOFF'!G46</f>
        <v>avec ramassage (butes bât.17 et bât.18)</v>
      </c>
      <c r="J45" s="69" t="str">
        <f>IF('BPU-P.HAB- GANGLOFF'!F46="","Ne rien inscrire","")</f>
        <v>Ne rien inscrire</v>
      </c>
    </row>
    <row r="46" spans="1:10" ht="45.95" customHeight="1" x14ac:dyDescent="0.2">
      <c r="A46" s="11" t="str">
        <f>'BPU-P.HAB- GANGLOFF'!A47</f>
        <v>Quartier Gangloff</v>
      </c>
      <c r="B46" s="10">
        <f>'BPU-P.HAB- GANGLOFF'!B47</f>
        <v>190</v>
      </c>
      <c r="C46" s="10" t="str">
        <f>'BPU-P.HAB- GANGLOFF'!C47</f>
        <v>m²</v>
      </c>
      <c r="D46" s="10" t="str">
        <f>'BPU-P.HAB- GANGLOFF'!D47</f>
        <v>Fauchage</v>
      </c>
      <c r="E46" s="10" t="str">
        <f>'BPU-P.HAB- GANGLOFF'!E47</f>
        <v>2.03</v>
      </c>
      <c r="F46" s="20">
        <f>'BPU-P.HAB- GANGLOFF'!F47</f>
        <v>0</v>
      </c>
      <c r="G46" s="38">
        <v>4</v>
      </c>
      <c r="H46" s="20">
        <f t="shared" si="1"/>
        <v>0</v>
      </c>
      <c r="I46" s="11" t="str">
        <f>'BPU-P.HAB- GANGLOFF'!G47</f>
        <v>avec ramassage (entrée)</v>
      </c>
      <c r="J46" s="69" t="str">
        <f>IF('BPU-P.HAB- GANGLOFF'!F47="","Ne rien inscrire","")</f>
        <v>Ne rien inscrire</v>
      </c>
    </row>
    <row r="47" spans="1:10" ht="45.95" customHeight="1" x14ac:dyDescent="0.2">
      <c r="A47" s="11" t="str">
        <f>'BPU-P.HAB- GANGLOFF'!A48</f>
        <v>Quartier Gangloff</v>
      </c>
      <c r="B47" s="10">
        <f>'BPU-P.HAB- GANGLOFF'!B48</f>
        <v>309</v>
      </c>
      <c r="C47" s="10" t="str">
        <f>'BPU-P.HAB- GANGLOFF'!C48</f>
        <v>m²</v>
      </c>
      <c r="D47" s="10" t="str">
        <f>'BPU-P.HAB- GANGLOFF'!D48</f>
        <v>Fauchage</v>
      </c>
      <c r="E47" s="10" t="str">
        <f>'BPU-P.HAB- GANGLOFF'!E48</f>
        <v>2.03</v>
      </c>
      <c r="F47" s="20">
        <f>'BPU-P.HAB- GANGLOFF'!F48</f>
        <v>0</v>
      </c>
      <c r="G47" s="38">
        <v>4</v>
      </c>
      <c r="H47" s="20">
        <f t="shared" si="1"/>
        <v>0</v>
      </c>
      <c r="I47" s="11" t="str">
        <f>'BPU-P.HAB- GANGLOFF'!G48</f>
        <v>avec ramassage (parterre Etat-major)</v>
      </c>
      <c r="J47" s="69" t="str">
        <f>IF('BPU-P.HAB- GANGLOFF'!F48="","Ne rien inscrire","")</f>
        <v>Ne rien inscrire</v>
      </c>
    </row>
    <row r="48" spans="1:10" ht="45.95" customHeight="1" x14ac:dyDescent="0.2">
      <c r="A48" s="11" t="str">
        <f>'BPU-P.HAB- GANGLOFF'!A49</f>
        <v>Quartier Gangloff</v>
      </c>
      <c r="B48" s="10">
        <f>'BPU-P.HAB- GANGLOFF'!B49</f>
        <v>2340</v>
      </c>
      <c r="C48" s="10" t="str">
        <f>'BPU-P.HAB- GANGLOFF'!C49</f>
        <v>m²</v>
      </c>
      <c r="D48" s="10" t="str">
        <f>'BPU-P.HAB- GANGLOFF'!D49</f>
        <v>Fauchage</v>
      </c>
      <c r="E48" s="10" t="str">
        <f>'BPU-P.HAB- GANGLOFF'!E49</f>
        <v>2.03</v>
      </c>
      <c r="F48" s="20">
        <f>'BPU-P.HAB- GANGLOFF'!F49</f>
        <v>0</v>
      </c>
      <c r="G48" s="38">
        <v>4</v>
      </c>
      <c r="H48" s="20">
        <f t="shared" si="1"/>
        <v>0</v>
      </c>
      <c r="I48" s="11" t="str">
        <f>'BPU-P.HAB- GANGLOFF'!G49</f>
        <v>avec ramassage (fontaine place d'armes)</v>
      </c>
      <c r="J48" s="69" t="str">
        <f>IF('BPU-P.HAB- GANGLOFF'!F49="","Ne rien inscrire","")</f>
        <v>Ne rien inscrire</v>
      </c>
    </row>
    <row r="49" spans="1:10" ht="45.95" customHeight="1" x14ac:dyDescent="0.2">
      <c r="A49" s="11" t="str">
        <f>'BPU-P.HAB- GANGLOFF'!A50</f>
        <v>Quartier Gangloff</v>
      </c>
      <c r="B49" s="10">
        <f>'BPU-P.HAB- GANGLOFF'!B50</f>
        <v>565</v>
      </c>
      <c r="C49" s="10" t="str">
        <f>'BPU-P.HAB- GANGLOFF'!C50</f>
        <v>m²</v>
      </c>
      <c r="D49" s="10" t="str">
        <f>'BPU-P.HAB- GANGLOFF'!D50</f>
        <v>Fauchage</v>
      </c>
      <c r="E49" s="10" t="str">
        <f>'BPU-P.HAB- GANGLOFF'!E50</f>
        <v>2.03</v>
      </c>
      <c r="F49" s="20">
        <f>'BPU-P.HAB- GANGLOFF'!F50</f>
        <v>0</v>
      </c>
      <c r="G49" s="38">
        <v>4</v>
      </c>
      <c r="H49" s="20">
        <f t="shared" si="1"/>
        <v>0</v>
      </c>
      <c r="I49" s="11" t="str">
        <f>'BPU-P.HAB- GANGLOFF'!G50</f>
        <v>avec ramassage (toit bât.71)</v>
      </c>
      <c r="J49" s="69" t="str">
        <f>IF('BPU-P.HAB- GANGLOFF'!F50="","Ne rien inscrire","")</f>
        <v>Ne rien inscrire</v>
      </c>
    </row>
    <row r="50" spans="1:10" ht="45.95" customHeight="1" x14ac:dyDescent="0.2">
      <c r="A50" s="11" t="str">
        <f>'BPU-P.HAB- GANGLOFF'!A51</f>
        <v>Quartier Gangloff</v>
      </c>
      <c r="B50" s="10">
        <f>'BPU-P.HAB- GANGLOFF'!B51</f>
        <v>470</v>
      </c>
      <c r="C50" s="10" t="str">
        <f>'BPU-P.HAB- GANGLOFF'!C51</f>
        <v>m²</v>
      </c>
      <c r="D50" s="10" t="str">
        <f>'BPU-P.HAB- GANGLOFF'!D51</f>
        <v>Fauchage</v>
      </c>
      <c r="E50" s="10" t="str">
        <f>'BPU-P.HAB- GANGLOFF'!E51</f>
        <v>2.03</v>
      </c>
      <c r="F50" s="20">
        <f>'BPU-P.HAB- GANGLOFF'!F51</f>
        <v>0</v>
      </c>
      <c r="G50" s="38">
        <v>4</v>
      </c>
      <c r="H50" s="20">
        <f t="shared" si="1"/>
        <v>0</v>
      </c>
      <c r="I50" s="11" t="str">
        <f>'BPU-P.HAB- GANGLOFF'!G51</f>
        <v>avec ramassage (pourtour bât.71)</v>
      </c>
      <c r="J50" s="69" t="str">
        <f>IF('BPU-P.HAB- GANGLOFF'!F51="","Ne rien inscrire","")</f>
        <v>Ne rien inscrire</v>
      </c>
    </row>
    <row r="51" spans="1:10" ht="45.95" customHeight="1" x14ac:dyDescent="0.2">
      <c r="A51" s="11" t="str">
        <f>'BPU-P.HAB- GANGLOFF'!A52</f>
        <v>Quartier Gangloff</v>
      </c>
      <c r="B51" s="10">
        <f>'BPU-P.HAB- GANGLOFF'!B52</f>
        <v>99</v>
      </c>
      <c r="C51" s="10" t="str">
        <f>'BPU-P.HAB- GANGLOFF'!C52</f>
        <v>m²</v>
      </c>
      <c r="D51" s="10" t="str">
        <f>'BPU-P.HAB- GANGLOFF'!D52</f>
        <v>Fauchage</v>
      </c>
      <c r="E51" s="10" t="str">
        <f>'BPU-P.HAB- GANGLOFF'!E52</f>
        <v>2.03</v>
      </c>
      <c r="F51" s="20">
        <f>'BPU-P.HAB- GANGLOFF'!F52</f>
        <v>0</v>
      </c>
      <c r="G51" s="38">
        <v>4</v>
      </c>
      <c r="H51" s="20">
        <f t="shared" si="1"/>
        <v>0</v>
      </c>
      <c r="I51" s="11" t="str">
        <f>'BPU-P.HAB- GANGLOFF'!G52</f>
        <v>avec ramassage (demi-lunes bât.73)</v>
      </c>
      <c r="J51" s="69" t="str">
        <f>IF('BPU-P.HAB- GANGLOFF'!F52="","Ne rien inscrire","")</f>
        <v>Ne rien inscrire</v>
      </c>
    </row>
    <row r="52" spans="1:10" ht="45.95" customHeight="1" x14ac:dyDescent="0.2">
      <c r="A52" s="11" t="str">
        <f>'BPU-P.HAB- GANGLOFF'!A53</f>
        <v>Quartier Gangloff</v>
      </c>
      <c r="B52" s="10">
        <f>'BPU-P.HAB- GANGLOFF'!B53</f>
        <v>260</v>
      </c>
      <c r="C52" s="10" t="str">
        <f>'BPU-P.HAB- GANGLOFF'!C53</f>
        <v>m²</v>
      </c>
      <c r="D52" s="10" t="str">
        <f>'BPU-P.HAB- GANGLOFF'!D53</f>
        <v>Fauchage</v>
      </c>
      <c r="E52" s="10" t="str">
        <f>'BPU-P.HAB- GANGLOFF'!E53</f>
        <v>2.03</v>
      </c>
      <c r="F52" s="20">
        <f>'BPU-P.HAB- GANGLOFF'!F53</f>
        <v>0</v>
      </c>
      <c r="G52" s="38">
        <v>4</v>
      </c>
      <c r="H52" s="20">
        <f t="shared" si="1"/>
        <v>0</v>
      </c>
      <c r="I52" s="11" t="str">
        <f>'BPU-P.HAB- GANGLOFF'!G53</f>
        <v>avec ramassage (pourtour bât.72)</v>
      </c>
      <c r="J52" s="69" t="str">
        <f>IF('BPU-P.HAB- GANGLOFF'!F53="","Ne rien inscrire","")</f>
        <v>Ne rien inscrire</v>
      </c>
    </row>
    <row r="53" spans="1:10" ht="45.95" customHeight="1" x14ac:dyDescent="0.2">
      <c r="A53" s="11" t="str">
        <f>'BPU-P.HAB- GANGLOFF'!A54</f>
        <v>Quartier Gangloff</v>
      </c>
      <c r="B53" s="10">
        <f>'BPU-P.HAB- GANGLOFF'!B54</f>
        <v>590</v>
      </c>
      <c r="C53" s="10" t="str">
        <f>'BPU-P.HAB- GANGLOFF'!C54</f>
        <v>m²</v>
      </c>
      <c r="D53" s="10" t="str">
        <f>'BPU-P.HAB- GANGLOFF'!D54</f>
        <v>Fauchage</v>
      </c>
      <c r="E53" s="10" t="str">
        <f>'BPU-P.HAB- GANGLOFF'!E54</f>
        <v>2.03</v>
      </c>
      <c r="F53" s="20">
        <f>'BPU-P.HAB- GANGLOFF'!F54</f>
        <v>0</v>
      </c>
      <c r="G53" s="38">
        <v>4</v>
      </c>
      <c r="H53" s="20">
        <f t="shared" si="1"/>
        <v>0</v>
      </c>
      <c r="I53" s="11" t="str">
        <f>'BPU-P.HAB- GANGLOFF'!G54</f>
        <v>avec ramassage (toit bât.72)</v>
      </c>
      <c r="J53" s="69" t="str">
        <f>IF('BPU-P.HAB- GANGLOFF'!F54="","Ne rien inscrire","")</f>
        <v>Ne rien inscrire</v>
      </c>
    </row>
    <row r="54" spans="1:10" ht="45.95" customHeight="1" x14ac:dyDescent="0.2">
      <c r="A54" s="11" t="str">
        <f>'BPU-P.HAB- GANGLOFF'!A55</f>
        <v>Quartier Gangloff</v>
      </c>
      <c r="B54" s="10">
        <f>'BPU-P.HAB- GANGLOFF'!B55</f>
        <v>480</v>
      </c>
      <c r="C54" s="10" t="str">
        <f>'BPU-P.HAB- GANGLOFF'!C55</f>
        <v>m²</v>
      </c>
      <c r="D54" s="10" t="str">
        <f>'BPU-P.HAB- GANGLOFF'!D55</f>
        <v>Fauchage</v>
      </c>
      <c r="E54" s="10" t="str">
        <f>'BPU-P.HAB- GANGLOFF'!E55</f>
        <v>2.03</v>
      </c>
      <c r="F54" s="20">
        <f>'BPU-P.HAB- GANGLOFF'!F55</f>
        <v>0</v>
      </c>
      <c r="G54" s="38">
        <v>4</v>
      </c>
      <c r="H54" s="20">
        <f t="shared" si="1"/>
        <v>0</v>
      </c>
      <c r="I54" s="11" t="str">
        <f>'BPU-P.HAB- GANGLOFF'!G55</f>
        <v>avec ramassage (infirmerie)</v>
      </c>
      <c r="J54" s="69" t="str">
        <f>IF('BPU-P.HAB- GANGLOFF'!F55="","Ne rien inscrire","")</f>
        <v>Ne rien inscrire</v>
      </c>
    </row>
    <row r="55" spans="1:10" ht="45.95" customHeight="1" x14ac:dyDescent="0.2">
      <c r="A55" s="11" t="str">
        <f>'BPU-P.HAB- GANGLOFF'!A56</f>
        <v>Quartier Gangloff</v>
      </c>
      <c r="B55" s="10">
        <f>'BPU-P.HAB- GANGLOFF'!B56</f>
        <v>210</v>
      </c>
      <c r="C55" s="10" t="str">
        <f>'BPU-P.HAB- GANGLOFF'!C56</f>
        <v>m²</v>
      </c>
      <c r="D55" s="10" t="str">
        <f>'BPU-P.HAB- GANGLOFF'!D56</f>
        <v>Fauchage</v>
      </c>
      <c r="E55" s="10" t="str">
        <f>'BPU-P.HAB- GANGLOFF'!E56</f>
        <v>2.03</v>
      </c>
      <c r="F55" s="20">
        <f>'BPU-P.HAB- GANGLOFF'!F56</f>
        <v>0</v>
      </c>
      <c r="G55" s="38">
        <v>4</v>
      </c>
      <c r="H55" s="20">
        <f t="shared" si="1"/>
        <v>0</v>
      </c>
      <c r="I55" s="11" t="str">
        <f>'BPU-P.HAB- GANGLOFF'!G56</f>
        <v>avec ramassage (entrée villa CDC)</v>
      </c>
      <c r="J55" s="69" t="str">
        <f>IF('BPU-P.HAB- GANGLOFF'!F56="","Ne rien inscrire","")</f>
        <v>Ne rien inscrire</v>
      </c>
    </row>
    <row r="56" spans="1:10" ht="45.95" customHeight="1" x14ac:dyDescent="0.2">
      <c r="A56" s="11" t="str">
        <f>'BPU-P.HAB- GANGLOFF'!A57</f>
        <v>Quartier Gangloff</v>
      </c>
      <c r="B56" s="10">
        <f>'BPU-P.HAB- GANGLOFF'!B57</f>
        <v>4600</v>
      </c>
      <c r="C56" s="10" t="str">
        <f>'BPU-P.HAB- GANGLOFF'!C57</f>
        <v>m²</v>
      </c>
      <c r="D56" s="10" t="str">
        <f>'BPU-P.HAB- GANGLOFF'!D57</f>
        <v>Fauchage</v>
      </c>
      <c r="E56" s="10" t="str">
        <f>'BPU-P.HAB- GANGLOFF'!E57</f>
        <v>2.03</v>
      </c>
      <c r="F56" s="20">
        <f>'BPU-P.HAB- GANGLOFF'!F57</f>
        <v>0</v>
      </c>
      <c r="G56" s="38">
        <v>4</v>
      </c>
      <c r="H56" s="20">
        <f t="shared" si="1"/>
        <v>0</v>
      </c>
      <c r="I56" s="11" t="str">
        <f>'BPU-P.HAB- GANGLOFF'!G57</f>
        <v>avec ramassage (parc villa CDC)</v>
      </c>
      <c r="J56" s="69" t="str">
        <f>IF('BPU-P.HAB- GANGLOFF'!F57="","Ne rien inscrire","")</f>
        <v>Ne rien inscrire</v>
      </c>
    </row>
    <row r="57" spans="1:10" ht="45.95" customHeight="1" x14ac:dyDescent="0.2">
      <c r="A57" s="11" t="str">
        <f>'BPU-P.HAB- GANGLOFF'!A58</f>
        <v>Quartier Gangloff</v>
      </c>
      <c r="B57" s="10">
        <f>'BPU-P.HAB- GANGLOFF'!B58</f>
        <v>1360</v>
      </c>
      <c r="C57" s="10" t="str">
        <f>'BPU-P.HAB- GANGLOFF'!C58</f>
        <v>m²</v>
      </c>
      <c r="D57" s="10" t="str">
        <f>'BPU-P.HAB- GANGLOFF'!D58</f>
        <v>Fauchage</v>
      </c>
      <c r="E57" s="10" t="str">
        <f>'BPU-P.HAB- GANGLOFF'!E58</f>
        <v>2.03</v>
      </c>
      <c r="F57" s="20">
        <f>'BPU-P.HAB- GANGLOFF'!F58</f>
        <v>0</v>
      </c>
      <c r="G57" s="38">
        <v>4</v>
      </c>
      <c r="H57" s="20">
        <f t="shared" si="1"/>
        <v>0</v>
      </c>
      <c r="I57" s="11" t="str">
        <f>'BPU-P.HAB- GANGLOFF'!G58</f>
        <v>avec ramassage (arrière pavillon P1-C2)</v>
      </c>
      <c r="J57" s="69" t="str">
        <f>IF('BPU-P.HAB- GANGLOFF'!F58="","Ne rien inscrire","")</f>
        <v>Ne rien inscrire</v>
      </c>
    </row>
    <row r="58" spans="1:10" ht="45.95" customHeight="1" x14ac:dyDescent="0.2">
      <c r="A58" s="11" t="str">
        <f>'BPU-P.HAB- GANGLOFF'!A59</f>
        <v>Quartier Gangloff</v>
      </c>
      <c r="B58" s="10">
        <f>'BPU-P.HAB- GANGLOFF'!B59</f>
        <v>1710</v>
      </c>
      <c r="C58" s="10" t="str">
        <f>'BPU-P.HAB- GANGLOFF'!C59</f>
        <v>m²</v>
      </c>
      <c r="D58" s="10" t="str">
        <f>'BPU-P.HAB- GANGLOFF'!D59</f>
        <v>Fauchage</v>
      </c>
      <c r="E58" s="10" t="str">
        <f>'BPU-P.HAB- GANGLOFF'!E59</f>
        <v>2.03</v>
      </c>
      <c r="F58" s="20">
        <f>'BPU-P.HAB- GANGLOFF'!F59</f>
        <v>0</v>
      </c>
      <c r="G58" s="38">
        <v>4</v>
      </c>
      <c r="H58" s="20">
        <f t="shared" si="1"/>
        <v>0</v>
      </c>
      <c r="I58" s="11" t="str">
        <f>'BPU-P.HAB- GANGLOFF'!G59</f>
        <v>avec ramassage (parterres côté cimetierre)</v>
      </c>
      <c r="J58" s="69" t="str">
        <f>IF('BPU-P.HAB- GANGLOFF'!F59="","Ne rien inscrire","")</f>
        <v>Ne rien inscrire</v>
      </c>
    </row>
    <row r="59" spans="1:10" ht="45.95" customHeight="1" x14ac:dyDescent="0.2">
      <c r="A59" s="11" t="str">
        <f>'BPU-P.HAB- GANGLOFF'!A60</f>
        <v>Quartier Gangloff</v>
      </c>
      <c r="B59" s="10">
        <f>'BPU-P.HAB- GANGLOFF'!B60</f>
        <v>1000</v>
      </c>
      <c r="C59" s="10" t="str">
        <f>'BPU-P.HAB- GANGLOFF'!C60</f>
        <v>m²</v>
      </c>
      <c r="D59" s="10" t="str">
        <f>'BPU-P.HAB- GANGLOFF'!D60</f>
        <v>Fauchage</v>
      </c>
      <c r="E59" s="10" t="str">
        <f>'BPU-P.HAB- GANGLOFF'!E60</f>
        <v>2.03</v>
      </c>
      <c r="F59" s="20">
        <f>'BPU-P.HAB- GANGLOFF'!F60</f>
        <v>0</v>
      </c>
      <c r="G59" s="38">
        <v>4</v>
      </c>
      <c r="H59" s="20">
        <f t="shared" si="1"/>
        <v>0</v>
      </c>
      <c r="I59" s="11" t="str">
        <f>'BPU-P.HAB- GANGLOFF'!G60</f>
        <v>sans ramassage (proche bât.35)</v>
      </c>
      <c r="J59" s="69" t="str">
        <f>IF('BPU-P.HAB- GANGLOFF'!F60="","Ne rien inscrire","")</f>
        <v>Ne rien inscrire</v>
      </c>
    </row>
    <row r="60" spans="1:10" ht="45.95" customHeight="1" x14ac:dyDescent="0.2">
      <c r="A60" s="11" t="str">
        <f>'BPU-P.HAB- GANGLOFF'!A61</f>
        <v>Quartier Gangloff</v>
      </c>
      <c r="B60" s="10">
        <f>'BPU-P.HAB- GANGLOFF'!B61</f>
        <v>3900</v>
      </c>
      <c r="C60" s="10" t="str">
        <f>'BPU-P.HAB- GANGLOFF'!C61</f>
        <v>m²</v>
      </c>
      <c r="D60" s="10" t="str">
        <f>'BPU-P.HAB- GANGLOFF'!D61</f>
        <v>Fauchage</v>
      </c>
      <c r="E60" s="10" t="str">
        <f>'BPU-P.HAB- GANGLOFF'!E61</f>
        <v>2.03</v>
      </c>
      <c r="F60" s="20">
        <f>'BPU-P.HAB- GANGLOFF'!F61</f>
        <v>0</v>
      </c>
      <c r="G60" s="38">
        <v>4</v>
      </c>
      <c r="H60" s="20">
        <f t="shared" si="1"/>
        <v>0</v>
      </c>
      <c r="I60" s="11" t="str">
        <f>'BPU-P.HAB- GANGLOFF'!G61</f>
        <v>sans ramassage (pelouse d'honneur)</v>
      </c>
      <c r="J60" s="69" t="str">
        <f>IF('BPU-P.HAB- GANGLOFF'!F61="","Ne rien inscrire","")</f>
        <v>Ne rien inscrire</v>
      </c>
    </row>
    <row r="61" spans="1:10" ht="45.95" customHeight="1" x14ac:dyDescent="0.2">
      <c r="A61" s="11" t="str">
        <f>'BPU-P.HAB- GANGLOFF'!A62</f>
        <v>Quartier Gangloff</v>
      </c>
      <c r="B61" s="10">
        <f>'BPU-P.HAB- GANGLOFF'!B62</f>
        <v>520</v>
      </c>
      <c r="C61" s="10" t="str">
        <f>'BPU-P.HAB- GANGLOFF'!C62</f>
        <v>m²</v>
      </c>
      <c r="D61" s="10" t="str">
        <f>'BPU-P.HAB- GANGLOFF'!D62</f>
        <v>Fauchage</v>
      </c>
      <c r="E61" s="10" t="str">
        <f>'BPU-P.HAB- GANGLOFF'!E62</f>
        <v>2.03</v>
      </c>
      <c r="F61" s="20">
        <f>'BPU-P.HAB- GANGLOFF'!F62</f>
        <v>0</v>
      </c>
      <c r="G61" s="38">
        <v>4</v>
      </c>
      <c r="H61" s="20">
        <f t="shared" si="1"/>
        <v>0</v>
      </c>
      <c r="I61" s="11" t="str">
        <f>'BPU-P.HAB- GANGLOFF'!G62</f>
        <v>sans ramassage (le long amphi &amp; gymnase)</v>
      </c>
      <c r="J61" s="69" t="str">
        <f>IF('BPU-P.HAB- GANGLOFF'!F62="","Ne rien inscrire","")</f>
        <v>Ne rien inscrire</v>
      </c>
    </row>
    <row r="62" spans="1:10" ht="45.95" customHeight="1" x14ac:dyDescent="0.2">
      <c r="A62" s="11" t="str">
        <f>'BPU-P.HAB- GANGLOFF'!A63</f>
        <v>Quartier Gangloff</v>
      </c>
      <c r="B62" s="10">
        <f>'BPU-P.HAB- GANGLOFF'!B63</f>
        <v>155</v>
      </c>
      <c r="C62" s="10" t="str">
        <f>'BPU-P.HAB- GANGLOFF'!C63</f>
        <v>m²</v>
      </c>
      <c r="D62" s="10" t="str">
        <f>'BPU-P.HAB- GANGLOFF'!D63</f>
        <v>Fauchage</v>
      </c>
      <c r="E62" s="10" t="str">
        <f>'BPU-P.HAB- GANGLOFF'!E63</f>
        <v>2.03</v>
      </c>
      <c r="F62" s="20">
        <f>'BPU-P.HAB- GANGLOFF'!F63</f>
        <v>0</v>
      </c>
      <c r="G62" s="38">
        <v>4</v>
      </c>
      <c r="H62" s="20">
        <f t="shared" si="1"/>
        <v>0</v>
      </c>
      <c r="I62" s="11" t="str">
        <f>'BPU-P.HAB- GANGLOFF'!G63</f>
        <v>sans ramassage (butes bât.17 et bât.18)</v>
      </c>
      <c r="J62" s="69" t="str">
        <f>IF('BPU-P.HAB- GANGLOFF'!F63="","Ne rien inscrire","")</f>
        <v>Ne rien inscrire</v>
      </c>
    </row>
    <row r="63" spans="1:10" ht="45.95" customHeight="1" x14ac:dyDescent="0.2">
      <c r="A63" s="11" t="str">
        <f>'BPU-P.HAB- GANGLOFF'!A64</f>
        <v>Quartier Gangloff</v>
      </c>
      <c r="B63" s="10">
        <f>'BPU-P.HAB- GANGLOFF'!B64</f>
        <v>190</v>
      </c>
      <c r="C63" s="10" t="str">
        <f>'BPU-P.HAB- GANGLOFF'!C64</f>
        <v>m²</v>
      </c>
      <c r="D63" s="10" t="str">
        <f>'BPU-P.HAB- GANGLOFF'!D64</f>
        <v>Fauchage</v>
      </c>
      <c r="E63" s="10" t="str">
        <f>'BPU-P.HAB- GANGLOFF'!E64</f>
        <v>2.03</v>
      </c>
      <c r="F63" s="20">
        <f>'BPU-P.HAB- GANGLOFF'!F64</f>
        <v>0</v>
      </c>
      <c r="G63" s="38">
        <v>4</v>
      </c>
      <c r="H63" s="20">
        <f t="shared" si="1"/>
        <v>0</v>
      </c>
      <c r="I63" s="11" t="str">
        <f>'BPU-P.HAB- GANGLOFF'!G64</f>
        <v>sans ramassage (entrée)</v>
      </c>
      <c r="J63" s="69" t="str">
        <f>IF('BPU-P.HAB- GANGLOFF'!F64="","Ne rien inscrire","")</f>
        <v>Ne rien inscrire</v>
      </c>
    </row>
    <row r="64" spans="1:10" ht="45.95" customHeight="1" x14ac:dyDescent="0.2">
      <c r="A64" s="11" t="str">
        <f>'BPU-P.HAB- GANGLOFF'!A65</f>
        <v>Quartier Gangloff</v>
      </c>
      <c r="B64" s="10">
        <f>'BPU-P.HAB- GANGLOFF'!B65</f>
        <v>309</v>
      </c>
      <c r="C64" s="10" t="str">
        <f>'BPU-P.HAB- GANGLOFF'!C65</f>
        <v>m²</v>
      </c>
      <c r="D64" s="10" t="str">
        <f>'BPU-P.HAB- GANGLOFF'!D65</f>
        <v>Fauchage</v>
      </c>
      <c r="E64" s="10" t="str">
        <f>'BPU-P.HAB- GANGLOFF'!E65</f>
        <v>2.03</v>
      </c>
      <c r="F64" s="20">
        <f>'BPU-P.HAB- GANGLOFF'!F65</f>
        <v>0</v>
      </c>
      <c r="G64" s="38">
        <v>4</v>
      </c>
      <c r="H64" s="20">
        <f t="shared" si="1"/>
        <v>0</v>
      </c>
      <c r="I64" s="11" t="str">
        <f>'BPU-P.HAB- GANGLOFF'!G65</f>
        <v>sans ramassage (parterre Etat-major)</v>
      </c>
      <c r="J64" s="69" t="str">
        <f>IF('BPU-P.HAB- GANGLOFF'!F65="","Ne rien inscrire","")</f>
        <v>Ne rien inscrire</v>
      </c>
    </row>
    <row r="65" spans="1:10" ht="45.95" customHeight="1" x14ac:dyDescent="0.2">
      <c r="A65" s="11" t="str">
        <f>'BPU-P.HAB- GANGLOFF'!A66</f>
        <v>Quartier Gangloff</v>
      </c>
      <c r="B65" s="10">
        <f>'BPU-P.HAB- GANGLOFF'!B66</f>
        <v>2340</v>
      </c>
      <c r="C65" s="10" t="str">
        <f>'BPU-P.HAB- GANGLOFF'!C66</f>
        <v>m²</v>
      </c>
      <c r="D65" s="10" t="str">
        <f>'BPU-P.HAB- GANGLOFF'!D66</f>
        <v>Fauchage</v>
      </c>
      <c r="E65" s="10" t="str">
        <f>'BPU-P.HAB- GANGLOFF'!E66</f>
        <v>2.03</v>
      </c>
      <c r="F65" s="20">
        <f>'BPU-P.HAB- GANGLOFF'!F66</f>
        <v>0</v>
      </c>
      <c r="G65" s="38">
        <v>4</v>
      </c>
      <c r="H65" s="20">
        <f t="shared" si="1"/>
        <v>0</v>
      </c>
      <c r="I65" s="11" t="str">
        <f>'BPU-P.HAB- GANGLOFF'!G66</f>
        <v>sans ramassage (fontaine place d'armes)</v>
      </c>
      <c r="J65" s="69" t="str">
        <f>IF('BPU-P.HAB- GANGLOFF'!F66="","Ne rien inscrire","")</f>
        <v>Ne rien inscrire</v>
      </c>
    </row>
    <row r="66" spans="1:10" ht="45.95" customHeight="1" x14ac:dyDescent="0.2">
      <c r="A66" s="11" t="str">
        <f>'BPU-P.HAB- GANGLOFF'!A67</f>
        <v>Quartier Gangloff</v>
      </c>
      <c r="B66" s="10">
        <f>'BPU-P.HAB- GANGLOFF'!B67</f>
        <v>565</v>
      </c>
      <c r="C66" s="10" t="str">
        <f>'BPU-P.HAB- GANGLOFF'!C67</f>
        <v>m²</v>
      </c>
      <c r="D66" s="10" t="str">
        <f>'BPU-P.HAB- GANGLOFF'!D67</f>
        <v>Fauchage</v>
      </c>
      <c r="E66" s="10" t="str">
        <f>'BPU-P.HAB- GANGLOFF'!E67</f>
        <v>2.03</v>
      </c>
      <c r="F66" s="20">
        <f>'BPU-P.HAB- GANGLOFF'!F67</f>
        <v>0</v>
      </c>
      <c r="G66" s="38">
        <v>4</v>
      </c>
      <c r="H66" s="20">
        <f t="shared" si="1"/>
        <v>0</v>
      </c>
      <c r="I66" s="11" t="str">
        <f>'BPU-P.HAB- GANGLOFF'!G67</f>
        <v>sans ramassage (toit bât.71)</v>
      </c>
      <c r="J66" s="69" t="str">
        <f>IF('BPU-P.HAB- GANGLOFF'!F67="","Ne rien inscrire","")</f>
        <v>Ne rien inscrire</v>
      </c>
    </row>
    <row r="67" spans="1:10" ht="45.95" customHeight="1" x14ac:dyDescent="0.2">
      <c r="A67" s="11" t="str">
        <f>'BPU-P.HAB- GANGLOFF'!A68</f>
        <v>Quartier Gangloff</v>
      </c>
      <c r="B67" s="10">
        <f>'BPU-P.HAB- GANGLOFF'!B68</f>
        <v>470</v>
      </c>
      <c r="C67" s="10" t="str">
        <f>'BPU-P.HAB- GANGLOFF'!C68</f>
        <v>m²</v>
      </c>
      <c r="D67" s="10" t="str">
        <f>'BPU-P.HAB- GANGLOFF'!D68</f>
        <v>Fauchage</v>
      </c>
      <c r="E67" s="10" t="str">
        <f>'BPU-P.HAB- GANGLOFF'!E68</f>
        <v>2.03</v>
      </c>
      <c r="F67" s="20">
        <f>'BPU-P.HAB- GANGLOFF'!F68</f>
        <v>0</v>
      </c>
      <c r="G67" s="38">
        <v>4</v>
      </c>
      <c r="H67" s="20">
        <f t="shared" si="1"/>
        <v>0</v>
      </c>
      <c r="I67" s="11" t="str">
        <f>'BPU-P.HAB- GANGLOFF'!G68</f>
        <v>sans ramassage (pourtour bât.71)</v>
      </c>
      <c r="J67" s="69" t="str">
        <f>IF('BPU-P.HAB- GANGLOFF'!F68="","Ne rien inscrire","")</f>
        <v>Ne rien inscrire</v>
      </c>
    </row>
    <row r="68" spans="1:10" ht="45.95" customHeight="1" x14ac:dyDescent="0.2">
      <c r="A68" s="11" t="str">
        <f>'BPU-P.HAB- GANGLOFF'!A69</f>
        <v>Quartier Gangloff</v>
      </c>
      <c r="B68" s="10">
        <f>'BPU-P.HAB- GANGLOFF'!B69</f>
        <v>99</v>
      </c>
      <c r="C68" s="10" t="str">
        <f>'BPU-P.HAB- GANGLOFF'!C69</f>
        <v>m²</v>
      </c>
      <c r="D68" s="10" t="str">
        <f>'BPU-P.HAB- GANGLOFF'!D69</f>
        <v>Fauchage</v>
      </c>
      <c r="E68" s="10" t="str">
        <f>'BPU-P.HAB- GANGLOFF'!E69</f>
        <v>2.03</v>
      </c>
      <c r="F68" s="20">
        <f>'BPU-P.HAB- GANGLOFF'!F69</f>
        <v>0</v>
      </c>
      <c r="G68" s="38">
        <v>4</v>
      </c>
      <c r="H68" s="20">
        <f t="shared" si="1"/>
        <v>0</v>
      </c>
      <c r="I68" s="11" t="str">
        <f>'BPU-P.HAB- GANGLOFF'!G69</f>
        <v>sans ramassage (demi-lunes bât.73)</v>
      </c>
      <c r="J68" s="69" t="str">
        <f>IF('BPU-P.HAB- GANGLOFF'!F69="","Ne rien inscrire","")</f>
        <v>Ne rien inscrire</v>
      </c>
    </row>
    <row r="69" spans="1:10" ht="45.95" customHeight="1" x14ac:dyDescent="0.2">
      <c r="A69" s="11" t="str">
        <f>'BPU-P.HAB- GANGLOFF'!A70</f>
        <v>Quartier Gangloff</v>
      </c>
      <c r="B69" s="10">
        <f>'BPU-P.HAB- GANGLOFF'!B70</f>
        <v>260</v>
      </c>
      <c r="C69" s="10" t="str">
        <f>'BPU-P.HAB- GANGLOFF'!C70</f>
        <v>m²</v>
      </c>
      <c r="D69" s="10" t="str">
        <f>'BPU-P.HAB- GANGLOFF'!D70</f>
        <v>Fauchage</v>
      </c>
      <c r="E69" s="10" t="str">
        <f>'BPU-P.HAB- GANGLOFF'!E70</f>
        <v>2.03</v>
      </c>
      <c r="F69" s="20">
        <f>'BPU-P.HAB- GANGLOFF'!F70</f>
        <v>0</v>
      </c>
      <c r="G69" s="38">
        <v>4</v>
      </c>
      <c r="H69" s="20">
        <f t="shared" si="1"/>
        <v>0</v>
      </c>
      <c r="I69" s="11" t="str">
        <f>'BPU-P.HAB- GANGLOFF'!G70</f>
        <v>sans ramassage (pourtour bât.72)</v>
      </c>
      <c r="J69" s="69" t="str">
        <f>IF('BPU-P.HAB- GANGLOFF'!F70="","Ne rien inscrire","")</f>
        <v>Ne rien inscrire</v>
      </c>
    </row>
    <row r="70" spans="1:10" ht="45.95" customHeight="1" x14ac:dyDescent="0.2">
      <c r="A70" s="11" t="str">
        <f>'BPU-P.HAB- GANGLOFF'!A71</f>
        <v>Quartier Gangloff</v>
      </c>
      <c r="B70" s="10">
        <f>'BPU-P.HAB- GANGLOFF'!B71</f>
        <v>590</v>
      </c>
      <c r="C70" s="10" t="str">
        <f>'BPU-P.HAB- GANGLOFF'!C71</f>
        <v>m²</v>
      </c>
      <c r="D70" s="10" t="str">
        <f>'BPU-P.HAB- GANGLOFF'!D71</f>
        <v>Fauchage</v>
      </c>
      <c r="E70" s="10" t="str">
        <f>'BPU-P.HAB- GANGLOFF'!E71</f>
        <v>2.03</v>
      </c>
      <c r="F70" s="20">
        <f>'BPU-P.HAB- GANGLOFF'!F71</f>
        <v>0</v>
      </c>
      <c r="G70" s="38">
        <v>4</v>
      </c>
      <c r="H70" s="20">
        <f t="shared" si="1"/>
        <v>0</v>
      </c>
      <c r="I70" s="11" t="str">
        <f>'BPU-P.HAB- GANGLOFF'!G71</f>
        <v>sans ramassage (toit bât.72)</v>
      </c>
      <c r="J70" s="69" t="str">
        <f>IF('BPU-P.HAB- GANGLOFF'!F71="","Ne rien inscrire","")</f>
        <v>Ne rien inscrire</v>
      </c>
    </row>
    <row r="71" spans="1:10" ht="45.95" customHeight="1" x14ac:dyDescent="0.2">
      <c r="A71" s="11" t="str">
        <f>'BPU-P.HAB- GANGLOFF'!A72</f>
        <v>Quartier Gangloff</v>
      </c>
      <c r="B71" s="10">
        <f>'BPU-P.HAB- GANGLOFF'!B72</f>
        <v>480</v>
      </c>
      <c r="C71" s="10" t="str">
        <f>'BPU-P.HAB- GANGLOFF'!C72</f>
        <v>m²</v>
      </c>
      <c r="D71" s="10" t="str">
        <f>'BPU-P.HAB- GANGLOFF'!D72</f>
        <v>Fauchage</v>
      </c>
      <c r="E71" s="10" t="str">
        <f>'BPU-P.HAB- GANGLOFF'!E72</f>
        <v>2.03</v>
      </c>
      <c r="F71" s="20">
        <f>'BPU-P.HAB- GANGLOFF'!F72</f>
        <v>0</v>
      </c>
      <c r="G71" s="38">
        <v>4</v>
      </c>
      <c r="H71" s="20">
        <f t="shared" si="1"/>
        <v>0</v>
      </c>
      <c r="I71" s="11" t="str">
        <f>'BPU-P.HAB- GANGLOFF'!G72</f>
        <v>sans ramassage (infirmerie)</v>
      </c>
      <c r="J71" s="69" t="str">
        <f>IF('BPU-P.HAB- GANGLOFF'!F72="","Ne rien inscrire","")</f>
        <v>Ne rien inscrire</v>
      </c>
    </row>
    <row r="72" spans="1:10" ht="45.95" customHeight="1" x14ac:dyDescent="0.2">
      <c r="A72" s="11" t="str">
        <f>'BPU-P.HAB- GANGLOFF'!A73</f>
        <v>Quartier Gangloff</v>
      </c>
      <c r="B72" s="10">
        <f>'BPU-P.HAB- GANGLOFF'!B73</f>
        <v>210</v>
      </c>
      <c r="C72" s="10" t="str">
        <f>'BPU-P.HAB- GANGLOFF'!C73</f>
        <v>m²</v>
      </c>
      <c r="D72" s="10" t="str">
        <f>'BPU-P.HAB- GANGLOFF'!D73</f>
        <v>Fauchage</v>
      </c>
      <c r="E72" s="10" t="str">
        <f>'BPU-P.HAB- GANGLOFF'!E73</f>
        <v>2.03</v>
      </c>
      <c r="F72" s="20">
        <f>'BPU-P.HAB- GANGLOFF'!F73</f>
        <v>0</v>
      </c>
      <c r="G72" s="38">
        <v>4</v>
      </c>
      <c r="H72" s="20">
        <f t="shared" si="1"/>
        <v>0</v>
      </c>
      <c r="I72" s="11" t="str">
        <f>'BPU-P.HAB- GANGLOFF'!G73</f>
        <v>sans ramassage (entrée villa CDC)</v>
      </c>
      <c r="J72" s="69" t="str">
        <f>IF('BPU-P.HAB- GANGLOFF'!F73="","Ne rien inscrire","")</f>
        <v>Ne rien inscrire</v>
      </c>
    </row>
    <row r="73" spans="1:10" ht="45.95" customHeight="1" x14ac:dyDescent="0.2">
      <c r="A73" s="11" t="str">
        <f>'BPU-P.HAB- GANGLOFF'!A74</f>
        <v>Quartier Gangloff</v>
      </c>
      <c r="B73" s="10">
        <f>'BPU-P.HAB- GANGLOFF'!B74</f>
        <v>4600</v>
      </c>
      <c r="C73" s="10" t="str">
        <f>'BPU-P.HAB- GANGLOFF'!C74</f>
        <v>m²</v>
      </c>
      <c r="D73" s="10" t="str">
        <f>'BPU-P.HAB- GANGLOFF'!D74</f>
        <v>Fauchage</v>
      </c>
      <c r="E73" s="10" t="str">
        <f>'BPU-P.HAB- GANGLOFF'!E74</f>
        <v>2.03</v>
      </c>
      <c r="F73" s="20">
        <f>'BPU-P.HAB- GANGLOFF'!F74</f>
        <v>0</v>
      </c>
      <c r="G73" s="38">
        <v>4</v>
      </c>
      <c r="H73" s="20">
        <f t="shared" si="1"/>
        <v>0</v>
      </c>
      <c r="I73" s="11" t="str">
        <f>'BPU-P.HAB- GANGLOFF'!G74</f>
        <v>sans ramassage (parc villa CDC)</v>
      </c>
      <c r="J73" s="69" t="str">
        <f>IF('BPU-P.HAB- GANGLOFF'!F74="","Ne rien inscrire","")</f>
        <v>Ne rien inscrire</v>
      </c>
    </row>
    <row r="74" spans="1:10" ht="45.95" customHeight="1" x14ac:dyDescent="0.2">
      <c r="A74" s="11" t="str">
        <f>'BPU-P.HAB- GANGLOFF'!A75</f>
        <v>Quartier Gangloff</v>
      </c>
      <c r="B74" s="10">
        <f>'BPU-P.HAB- GANGLOFF'!B75</f>
        <v>1360</v>
      </c>
      <c r="C74" s="10" t="str">
        <f>'BPU-P.HAB- GANGLOFF'!C75</f>
        <v>m²</v>
      </c>
      <c r="D74" s="10" t="str">
        <f>'BPU-P.HAB- GANGLOFF'!D75</f>
        <v>Fauchage</v>
      </c>
      <c r="E74" s="10" t="str">
        <f>'BPU-P.HAB- GANGLOFF'!E75</f>
        <v>2.03</v>
      </c>
      <c r="F74" s="20">
        <f>'BPU-P.HAB- GANGLOFF'!F75</f>
        <v>0</v>
      </c>
      <c r="G74" s="38">
        <v>4</v>
      </c>
      <c r="H74" s="20">
        <f t="shared" si="1"/>
        <v>0</v>
      </c>
      <c r="I74" s="11" t="str">
        <f>'BPU-P.HAB- GANGLOFF'!G75</f>
        <v>sans ramassage (arrière pavillon P1-C2)</v>
      </c>
      <c r="J74" s="69" t="str">
        <f>IF('BPU-P.HAB- GANGLOFF'!F75="","Ne rien inscrire","")</f>
        <v>Ne rien inscrire</v>
      </c>
    </row>
    <row r="75" spans="1:10" ht="45.95" customHeight="1" x14ac:dyDescent="0.2">
      <c r="A75" s="11" t="str">
        <f>'BPU-P.HAB- GANGLOFF'!A76</f>
        <v>Quartier Gangloff</v>
      </c>
      <c r="B75" s="10">
        <f>'BPU-P.HAB- GANGLOFF'!B76</f>
        <v>1710</v>
      </c>
      <c r="C75" s="10" t="str">
        <f>'BPU-P.HAB- GANGLOFF'!C76</f>
        <v>m²</v>
      </c>
      <c r="D75" s="10" t="str">
        <f>'BPU-P.HAB- GANGLOFF'!D76</f>
        <v>Fauchage</v>
      </c>
      <c r="E75" s="10" t="str">
        <f>'BPU-P.HAB- GANGLOFF'!E76</f>
        <v>2.03</v>
      </c>
      <c r="F75" s="20">
        <f>'BPU-P.HAB- GANGLOFF'!F76</f>
        <v>0</v>
      </c>
      <c r="G75" s="38">
        <v>4</v>
      </c>
      <c r="H75" s="20">
        <f t="shared" si="1"/>
        <v>0</v>
      </c>
      <c r="I75" s="11" t="str">
        <f>'BPU-P.HAB- GANGLOFF'!G76</f>
        <v>sans ramassage (parterres côté cimetierre)</v>
      </c>
      <c r="J75" s="69" t="str">
        <f>IF('BPU-P.HAB- GANGLOFF'!F76="","Ne rien inscrire","")</f>
        <v>Ne rien inscrire</v>
      </c>
    </row>
    <row r="76" spans="1:10" ht="45.95" customHeight="1" x14ac:dyDescent="0.2">
      <c r="A76" s="11" t="str">
        <f>'BPU-P.HAB- GANGLOFF'!A77</f>
        <v>Douves</v>
      </c>
      <c r="B76" s="10">
        <f>'BPU-P.HAB- GANGLOFF'!B77</f>
        <v>1367</v>
      </c>
      <c r="C76" s="10" t="str">
        <f>'BPU-P.HAB- GANGLOFF'!C77</f>
        <v>m²</v>
      </c>
      <c r="D76" s="10" t="str">
        <f>'BPU-P.HAB- GANGLOFF'!D77</f>
        <v>Fauchage</v>
      </c>
      <c r="E76" s="10" t="str">
        <f>'BPU-P.HAB- GANGLOFF'!E77</f>
        <v>2.03</v>
      </c>
      <c r="F76" s="20">
        <f>'BPU-P.HAB- GANGLOFF'!F77</f>
        <v>0</v>
      </c>
      <c r="G76" s="38">
        <v>0.25</v>
      </c>
      <c r="H76" s="20">
        <f t="shared" si="1"/>
        <v>0</v>
      </c>
      <c r="I76" s="11" t="str">
        <f>'BPU-P.HAB- GANGLOFF'!G77</f>
        <v>sans ramassage (douves le long de l'extérieur de la grille d'honneur)</v>
      </c>
      <c r="J76" s="69" t="str">
        <f>IF('BPU-P.HAB- GANGLOFF'!F77="","Ne rien inscrire","")</f>
        <v>Ne rien inscrire</v>
      </c>
    </row>
    <row r="77" spans="1:10" ht="45.95" customHeight="1" x14ac:dyDescent="0.2">
      <c r="A77" s="11" t="str">
        <f>'BPU-P.HAB- GANGLOFF'!A78</f>
        <v>Quartier Gangloff</v>
      </c>
      <c r="B77" s="10">
        <f>'BPU-P.HAB- GANGLOFF'!B78</f>
        <v>610</v>
      </c>
      <c r="C77" s="10" t="str">
        <f>'BPU-P.HAB- GANGLOFF'!C78</f>
        <v>m²</v>
      </c>
      <c r="D77" s="10" t="str">
        <f>'BPU-P.HAB- GANGLOFF'!D78</f>
        <v>Débroussaillage</v>
      </c>
      <c r="E77" s="10" t="str">
        <f>'BPU-P.HAB- GANGLOFF'!E78</f>
        <v>2.05</v>
      </c>
      <c r="F77" s="20">
        <f>'BPU-P.HAB- GANGLOFF'!F78</f>
        <v>0</v>
      </c>
      <c r="G77" s="38">
        <v>0.5</v>
      </c>
      <c r="H77" s="20">
        <f t="shared" si="1"/>
        <v>0</v>
      </c>
      <c r="I77" s="11" t="str">
        <f>'BPU-P.HAB- GANGLOFF'!G78</f>
        <v>sans ramassage mais avec broyage</v>
      </c>
      <c r="J77" s="69" t="str">
        <f>IF('BPU-P.HAB- GANGLOFF'!F78="","Ne rien inscrire","")</f>
        <v>Ne rien inscrire</v>
      </c>
    </row>
    <row r="78" spans="1:10" ht="45.95" customHeight="1" x14ac:dyDescent="0.2">
      <c r="A78" s="11" t="str">
        <f>'BPU-P.HAB- GANGLOFF'!A79</f>
        <v>Place, voiries, bordures</v>
      </c>
      <c r="B78" s="10">
        <f>'BPU-P.HAB- GANGLOFF'!B79</f>
        <v>19271</v>
      </c>
      <c r="C78" s="10" t="str">
        <f>'BPU-P.HAB- GANGLOFF'!C79</f>
        <v>m²</v>
      </c>
      <c r="D78" s="10" t="str">
        <f>'BPU-P.HAB- GANGLOFF'!D79</f>
        <v>Désherbage et traitement</v>
      </c>
      <c r="E78" s="10" t="str">
        <f>'BPU-P.HAB- GANGLOFF'!E79</f>
        <v>2.07</v>
      </c>
      <c r="F78" s="20">
        <f>'BPU-P.HAB- GANGLOFF'!F79</f>
        <v>0</v>
      </c>
      <c r="G78" s="38">
        <v>1</v>
      </c>
      <c r="H78" s="20">
        <f t="shared" si="1"/>
        <v>0</v>
      </c>
      <c r="I78" s="11">
        <f>'BPU-P.HAB- GANGLOFF'!G79</f>
        <v>0</v>
      </c>
      <c r="J78" s="69" t="str">
        <f>IF('BPU-P.HAB- GANGLOFF'!F79="","Ne rien inscrire","")</f>
        <v>Ne rien inscrire</v>
      </c>
    </row>
    <row r="79" spans="1:10" ht="45.95" customHeight="1" x14ac:dyDescent="0.2">
      <c r="A79" s="11" t="str">
        <f>'BPU-P.HAB- GANGLOFF'!A80</f>
        <v>Cloitre</v>
      </c>
      <c r="B79" s="10">
        <f>'BPU-P.HAB- GANGLOFF'!B80</f>
        <v>1200</v>
      </c>
      <c r="C79" s="10" t="str">
        <f>'BPU-P.HAB- GANGLOFF'!C80</f>
        <v>m²</v>
      </c>
      <c r="D79" s="10" t="str">
        <f>'BPU-P.HAB- GANGLOFF'!D80</f>
        <v>Désherbage et traitement</v>
      </c>
      <c r="E79" s="10" t="str">
        <f>'BPU-P.HAB- GANGLOFF'!E80</f>
        <v>2.07</v>
      </c>
      <c r="F79" s="20">
        <f>'BPU-P.HAB- GANGLOFF'!F80</f>
        <v>0</v>
      </c>
      <c r="G79" s="38">
        <v>1</v>
      </c>
      <c r="H79" s="20">
        <f t="shared" si="1"/>
        <v>0</v>
      </c>
      <c r="I79" s="11" t="str">
        <f>'BPU-P.HAB- GANGLOFF'!G80</f>
        <v>Désherbage sans traitement (thermique/mécanique/manuel)</v>
      </c>
      <c r="J79" s="69" t="str">
        <f>IF('BPU-P.HAB- GANGLOFF'!F80="","Ne rien inscrire","")</f>
        <v>Ne rien inscrire</v>
      </c>
    </row>
    <row r="80" spans="1:10" ht="45.95" customHeight="1" x14ac:dyDescent="0.2">
      <c r="A80" s="11" t="str">
        <f>'BPU-P.HAB- GANGLOFF'!A81</f>
        <v>Place d'armes</v>
      </c>
      <c r="B80" s="10">
        <f>'BPU-P.HAB- GANGLOFF'!B81</f>
        <v>6200</v>
      </c>
      <c r="C80" s="10" t="str">
        <f>'BPU-P.HAB- GANGLOFF'!C81</f>
        <v>m²</v>
      </c>
      <c r="D80" s="10" t="str">
        <f>'BPU-P.HAB- GANGLOFF'!D81</f>
        <v>Désherbage et traitement</v>
      </c>
      <c r="E80" s="10" t="str">
        <f>'BPU-P.HAB- GANGLOFF'!E81</f>
        <v>2.07</v>
      </c>
      <c r="F80" s="20">
        <f>'BPU-P.HAB- GANGLOFF'!F81</f>
        <v>0</v>
      </c>
      <c r="G80" s="38">
        <v>1</v>
      </c>
      <c r="H80" s="20">
        <f t="shared" si="1"/>
        <v>0</v>
      </c>
      <c r="I80" s="11" t="str">
        <f>'BPU-P.HAB- GANGLOFF'!G81</f>
        <v>Désherbage sans traitement (thermique/mécanique/manuel)</v>
      </c>
      <c r="J80" s="69" t="str">
        <f>IF('BPU-P.HAB- GANGLOFF'!F81="","Ne rien inscrire","")</f>
        <v>Ne rien inscrire</v>
      </c>
    </row>
    <row r="81" spans="1:10" ht="45.95" customHeight="1" x14ac:dyDescent="0.2">
      <c r="A81" s="11" t="str">
        <f>'BPU-P.HAB- GANGLOFF'!A82</f>
        <v>Place d'armes</v>
      </c>
      <c r="B81" s="10">
        <f>'BPU-P.HAB- GANGLOFF'!B82</f>
        <v>16761</v>
      </c>
      <c r="C81" s="10" t="str">
        <f>'BPU-P.HAB- GANGLOFF'!C82</f>
        <v>m²</v>
      </c>
      <c r="D81" s="10" t="str">
        <f>'BPU-P.HAB- GANGLOFF'!D82</f>
        <v>Ramassage de feuilles</v>
      </c>
      <c r="E81" s="10" t="str">
        <f>'BPU-P.HAB- GANGLOFF'!E82</f>
        <v>2.08</v>
      </c>
      <c r="F81" s="20">
        <f>'BPU-P.HAB- GANGLOFF'!F82</f>
        <v>0</v>
      </c>
      <c r="G81" s="38">
        <v>2</v>
      </c>
      <c r="H81" s="20">
        <f t="shared" si="1"/>
        <v>0</v>
      </c>
      <c r="I81" s="11">
        <f>'BPU-P.HAB- GANGLOFF'!G82</f>
        <v>0</v>
      </c>
      <c r="J81" s="69" t="str">
        <f>IF('BPU-P.HAB- GANGLOFF'!F82="","Ne rien inscrire","")</f>
        <v>Ne rien inscrire</v>
      </c>
    </row>
    <row r="82" spans="1:10" ht="45.95" customHeight="1" x14ac:dyDescent="0.2">
      <c r="A82" s="11" t="str">
        <f>'BPU-P.HAB- GANGLOFF'!A83</f>
        <v>Place d'armes</v>
      </c>
      <c r="B82" s="10">
        <f>'BPU-P.HAB- GANGLOFF'!B83</f>
        <v>10800</v>
      </c>
      <c r="C82" s="10" t="str">
        <f>'BPU-P.HAB- GANGLOFF'!C83</f>
        <v>m²</v>
      </c>
      <c r="D82" s="10" t="str">
        <f>'BPU-P.HAB- GANGLOFF'!D83</f>
        <v>Nettoyage de voiries</v>
      </c>
      <c r="E82" s="10" t="str">
        <f>'BPU-P.HAB- GANGLOFF'!E83</f>
        <v>2.08</v>
      </c>
      <c r="F82" s="20">
        <f>'BPU-P.HAB- GANGLOFF'!F83</f>
        <v>0</v>
      </c>
      <c r="G82" s="38">
        <v>1</v>
      </c>
      <c r="H82" s="20">
        <f t="shared" si="1"/>
        <v>0</v>
      </c>
      <c r="I82" s="11">
        <f>'BPU-P.HAB- GANGLOFF'!G83</f>
        <v>0</v>
      </c>
      <c r="J82" s="69" t="str">
        <f>IF('BPU-P.HAB- GANGLOFF'!F83="","Ne rien inscrire","")</f>
        <v>Ne rien inscrire</v>
      </c>
    </row>
    <row r="83" spans="1:10" ht="45.95" customHeight="1" x14ac:dyDescent="0.2">
      <c r="A83" s="11" t="str">
        <f>'BPU-P.HAB- GANGLOFF'!A84</f>
        <v>Grille d'honneur (route &amp; retour)</v>
      </c>
      <c r="B83" s="10">
        <f>'BPU-P.HAB- GANGLOFF'!B84</f>
        <v>35</v>
      </c>
      <c r="C83" s="10" t="str">
        <f>'BPU-P.HAB- GANGLOFF'!C84</f>
        <v>arbre</v>
      </c>
      <c r="D83" s="10" t="str">
        <f>'BPU-P.HAB- GANGLOFF'!D84</f>
        <v xml:space="preserve">Elagage d'arbre </v>
      </c>
      <c r="E83" s="10" t="str">
        <f>'BPU-P.HAB- GANGLOFF'!E84</f>
        <v>2.09</v>
      </c>
      <c r="F83" s="20">
        <f>'BPU-P.HAB- GANGLOFF'!F84</f>
        <v>0</v>
      </c>
      <c r="G83" s="38">
        <v>0.5</v>
      </c>
      <c r="H83" s="20">
        <f t="shared" si="1"/>
        <v>0</v>
      </c>
      <c r="I83" s="11" t="str">
        <f>'BPU-P.HAB- GANGLOFF'!G84</f>
        <v>sup 15,00 m et jusqu'à 20,00 m
coupe des surgeons et des drageons, coupe des branches basses, élagage en tête de chat des branches nourricières orientées à l'extérieur</v>
      </c>
      <c r="J83" s="69" t="str">
        <f>IF('BPU-P.HAB- GANGLOFF'!F84="","Ne rien inscrire","")</f>
        <v>Ne rien inscrire</v>
      </c>
    </row>
    <row r="84" spans="1:10" ht="45.95" customHeight="1" x14ac:dyDescent="0.2">
      <c r="A84" s="11" t="str">
        <f>'BPU-P.HAB- GANGLOFF'!A85</f>
        <v>Place d'armes (Cerle &amp; Bât.18)</v>
      </c>
      <c r="B84" s="10">
        <f>'BPU-P.HAB- GANGLOFF'!B85</f>
        <v>11</v>
      </c>
      <c r="C84" s="10" t="str">
        <f>'BPU-P.HAB- GANGLOFF'!C85</f>
        <v>arbre</v>
      </c>
      <c r="D84" s="10" t="str">
        <f>'BPU-P.HAB- GANGLOFF'!D85</f>
        <v xml:space="preserve">Elagage d'arbre </v>
      </c>
      <c r="E84" s="10" t="str">
        <f>'BPU-P.HAB- GANGLOFF'!E85</f>
        <v>2.09</v>
      </c>
      <c r="F84" s="20">
        <f>'BPU-P.HAB- GANGLOFF'!F85</f>
        <v>0</v>
      </c>
      <c r="G84" s="38">
        <v>0.5</v>
      </c>
      <c r="H84" s="20">
        <f t="shared" si="1"/>
        <v>0</v>
      </c>
      <c r="I84" s="11" t="str">
        <f>'BPU-P.HAB- GANGLOFF'!G85</f>
        <v>sup 5,00 m et jusqu'à 10,00 m
Elagage en tête de chat</v>
      </c>
      <c r="J84" s="69" t="str">
        <f>IF('BPU-P.HAB- GANGLOFF'!F85="","Ne rien inscrire","")</f>
        <v>Ne rien inscrire</v>
      </c>
    </row>
    <row r="85" spans="1:10" ht="45.95" customHeight="1" x14ac:dyDescent="0.2">
      <c r="A85" s="11" t="str">
        <f>'BPU-P.HAB- GANGLOFF'!A86</f>
        <v>Pelouse sous Bât.35</v>
      </c>
      <c r="B85" s="10">
        <f>'BPU-P.HAB- GANGLOFF'!B86</f>
        <v>20</v>
      </c>
      <c r="C85" s="10" t="str">
        <f>'BPU-P.HAB- GANGLOFF'!C86</f>
        <v>arbre</v>
      </c>
      <c r="D85" s="10" t="str">
        <f>'BPU-P.HAB- GANGLOFF'!D86</f>
        <v xml:space="preserve">Elagage d'arbre </v>
      </c>
      <c r="E85" s="10" t="str">
        <f>'BPU-P.HAB- GANGLOFF'!E86</f>
        <v>2.09</v>
      </c>
      <c r="F85" s="20">
        <f>'BPU-P.HAB- GANGLOFF'!F86</f>
        <v>0</v>
      </c>
      <c r="G85" s="38">
        <v>0.5</v>
      </c>
      <c r="H85" s="20">
        <f t="shared" si="1"/>
        <v>0</v>
      </c>
      <c r="I85" s="11" t="str">
        <f>'BPU-P.HAB- GANGLOFF'!G86</f>
        <v>sup 5,00 m et jusqu'à 10,00 m
Elagage en tête de chat</v>
      </c>
      <c r="J85" s="69" t="str">
        <f>IF('BPU-P.HAB- GANGLOFF'!F86="","Ne rien inscrire","")</f>
        <v>Ne rien inscrire</v>
      </c>
    </row>
    <row r="86" spans="1:10" ht="45.95" customHeight="1" x14ac:dyDescent="0.2">
      <c r="A86" s="11" t="str">
        <f>'BPU-P.HAB- GANGLOFF'!A87</f>
        <v>parking derrière Bât.66</v>
      </c>
      <c r="B86" s="10">
        <f>'BPU-P.HAB- GANGLOFF'!B87</f>
        <v>10</v>
      </c>
      <c r="C86" s="10" t="str">
        <f>'BPU-P.HAB- GANGLOFF'!C87</f>
        <v>arbre</v>
      </c>
      <c r="D86" s="10" t="str">
        <f>'BPU-P.HAB- GANGLOFF'!D87</f>
        <v xml:space="preserve">Elagage d'arbre </v>
      </c>
      <c r="E86" s="10" t="str">
        <f>'BPU-P.HAB- GANGLOFF'!E87</f>
        <v>2.09</v>
      </c>
      <c r="F86" s="20">
        <f>'BPU-P.HAB- GANGLOFF'!F87</f>
        <v>0</v>
      </c>
      <c r="G86" s="38">
        <v>0.5</v>
      </c>
      <c r="H86" s="20">
        <f t="shared" si="1"/>
        <v>0</v>
      </c>
      <c r="I86" s="11" t="str">
        <f>'BPU-P.HAB- GANGLOFF'!G87</f>
        <v>sup 5,00 m et jusqu'à 10,00 m
Elagage en tête de chat</v>
      </c>
      <c r="J86" s="69" t="str">
        <f>IF('BPU-P.HAB- GANGLOFF'!F87="","Ne rien inscrire","")</f>
        <v>Ne rien inscrire</v>
      </c>
    </row>
    <row r="87" spans="1:10" ht="45.95" customHeight="1" x14ac:dyDescent="0.2">
      <c r="A87" s="11" t="str">
        <f>'BPU-P.HAB- GANGLOFF'!A88</f>
        <v>Allée d'honneur</v>
      </c>
      <c r="B87" s="10">
        <f>'BPU-P.HAB- GANGLOFF'!B88</f>
        <v>66</v>
      </c>
      <c r="C87" s="10" t="str">
        <f>'BPU-P.HAB- GANGLOFF'!C88</f>
        <v>arbre</v>
      </c>
      <c r="D87" s="10" t="str">
        <f>'BPU-P.HAB- GANGLOFF'!D88</f>
        <v>Taille des arbres</v>
      </c>
      <c r="E87" s="10" t="str">
        <f>'BPU-P.HAB- GANGLOFF'!E88</f>
        <v>2.10</v>
      </c>
      <c r="F87" s="20">
        <f>'BPU-P.HAB- GANGLOFF'!F88</f>
        <v>0</v>
      </c>
      <c r="G87" s="38">
        <v>1</v>
      </c>
      <c r="H87" s="20">
        <f t="shared" si="1"/>
        <v>0</v>
      </c>
      <c r="I87" s="11" t="str">
        <f>'BPU-P.HAB- GANGLOFF'!G88</f>
        <v>sup 5,00 m et jusqu'à 10,00 m
Taille en rideaux 4 faces</v>
      </c>
      <c r="J87" s="69" t="str">
        <f>IF('BPU-P.HAB- GANGLOFF'!F88="","Ne rien inscrire","")</f>
        <v>Ne rien inscrire</v>
      </c>
    </row>
    <row r="88" spans="1:10" ht="45.95" customHeight="1" x14ac:dyDescent="0.2">
      <c r="A88" s="11" t="str">
        <f>'BPU-P.HAB- GANGLOFF'!A89</f>
        <v>Entrée du site</v>
      </c>
      <c r="B88" s="10">
        <f>'BPU-P.HAB- GANGLOFF'!B89</f>
        <v>21</v>
      </c>
      <c r="C88" s="10" t="str">
        <f>'BPU-P.HAB- GANGLOFF'!C89</f>
        <v>arbre</v>
      </c>
      <c r="D88" s="10" t="str">
        <f>'BPU-P.HAB- GANGLOFF'!D89</f>
        <v>Taille des arbres</v>
      </c>
      <c r="E88" s="10" t="str">
        <f>'BPU-P.HAB- GANGLOFF'!E89</f>
        <v>2.10</v>
      </c>
      <c r="F88" s="20">
        <f>'BPU-P.HAB- GANGLOFF'!F89</f>
        <v>0</v>
      </c>
      <c r="G88" s="38">
        <v>1</v>
      </c>
      <c r="H88" s="20">
        <f t="shared" si="1"/>
        <v>0</v>
      </c>
      <c r="I88" s="11" t="str">
        <f>'BPU-P.HAB- GANGLOFF'!G89</f>
        <v>sup 5,00 m et jusqu'à 10,00 m
Taille en rideaux 4 faces</v>
      </c>
      <c r="J88" s="69" t="str">
        <f>IF('BPU-P.HAB- GANGLOFF'!F89="","Ne rien inscrire","")</f>
        <v>Ne rien inscrire</v>
      </c>
    </row>
    <row r="89" spans="1:10" ht="45.95" customHeight="1" x14ac:dyDescent="0.2">
      <c r="A89" s="11" t="str">
        <f>'BPU-P.HAB- GANGLOFF'!A90</f>
        <v>Place d'armes (Bât.71 &amp; 73)</v>
      </c>
      <c r="B89" s="10">
        <f>'BPU-P.HAB- GANGLOFF'!B90</f>
        <v>15</v>
      </c>
      <c r="C89" s="10" t="str">
        <f>'BPU-P.HAB- GANGLOFF'!C90</f>
        <v>arbre</v>
      </c>
      <c r="D89" s="10" t="str">
        <f>'BPU-P.HAB- GANGLOFF'!D90</f>
        <v>Taille des arbres</v>
      </c>
      <c r="E89" s="10" t="str">
        <f>'BPU-P.HAB- GANGLOFF'!E90</f>
        <v>2.10</v>
      </c>
      <c r="F89" s="20">
        <f>'BPU-P.HAB- GANGLOFF'!F90</f>
        <v>0</v>
      </c>
      <c r="G89" s="38">
        <v>1</v>
      </c>
      <c r="H89" s="20">
        <f t="shared" si="1"/>
        <v>0</v>
      </c>
      <c r="I89" s="11" t="str">
        <f>'BPU-P.HAB- GANGLOFF'!G90</f>
        <v>sup 5,00 m et jusqu'à 10,00 m
Taille en rideaux 4 faces</v>
      </c>
      <c r="J89" s="69" t="str">
        <f>IF('BPU-P.HAB- GANGLOFF'!F90="","Ne rien inscrire","")</f>
        <v>Ne rien inscrire</v>
      </c>
    </row>
    <row r="90" spans="1:10" ht="45.95" customHeight="1" x14ac:dyDescent="0.2">
      <c r="A90" s="11" t="str">
        <f>'BPU-P.HAB- GANGLOFF'!A91</f>
        <v>le long des terrains de tennis</v>
      </c>
      <c r="B90" s="10">
        <f>'BPU-P.HAB- GANGLOFF'!B91</f>
        <v>18</v>
      </c>
      <c r="C90" s="10" t="str">
        <f>'BPU-P.HAB- GANGLOFF'!C91</f>
        <v>arbre</v>
      </c>
      <c r="D90" s="10" t="str">
        <f>'BPU-P.HAB- GANGLOFF'!D91</f>
        <v>Taille des arbres</v>
      </c>
      <c r="E90" s="10" t="str">
        <f>'BPU-P.HAB- GANGLOFF'!E91</f>
        <v>2.10</v>
      </c>
      <c r="F90" s="20">
        <f>'BPU-P.HAB- GANGLOFF'!F91</f>
        <v>0</v>
      </c>
      <c r="G90" s="38">
        <v>0.5</v>
      </c>
      <c r="H90" s="20">
        <f t="shared" si="1"/>
        <v>0</v>
      </c>
      <c r="I90" s="11" t="str">
        <f>'BPU-P.HAB- GANGLOFF'!G91</f>
        <v>sup 5,00 m et jusqu'à 10,00 m
Taille en forme libre</v>
      </c>
      <c r="J90" s="69" t="str">
        <f>IF('BPU-P.HAB- GANGLOFF'!F91="","Ne rien inscrire","")</f>
        <v>Ne rien inscrire</v>
      </c>
    </row>
    <row r="91" spans="1:10" ht="45.95" customHeight="1" x14ac:dyDescent="0.2">
      <c r="A91" s="11" t="str">
        <f>'BPU-P.HAB- GANGLOFF'!A92</f>
        <v>le long des terrains de tennis</v>
      </c>
      <c r="B91" s="10">
        <f>'BPU-P.HAB- GANGLOFF'!B92</f>
        <v>768</v>
      </c>
      <c r="C91" s="10" t="str">
        <f>'BPU-P.HAB- GANGLOFF'!C92</f>
        <v>m²</v>
      </c>
      <c r="D91" s="10" t="str">
        <f>'BPU-P.HAB- GANGLOFF'!D92</f>
        <v xml:space="preserve">Entretien des massifs d'ornements, floraux et rosiers </v>
      </c>
      <c r="E91" s="10" t="str">
        <f>'BPU-P.HAB- GANGLOFF'!E92</f>
        <v>2.14</v>
      </c>
      <c r="F91" s="20">
        <f>'BPU-P.HAB- GANGLOFF'!F92</f>
        <v>0</v>
      </c>
      <c r="G91" s="38">
        <v>1</v>
      </c>
      <c r="H91" s="20">
        <f t="shared" si="1"/>
        <v>0</v>
      </c>
      <c r="I91" s="11">
        <f>'BPU-P.HAB- GANGLOFF'!G92</f>
        <v>0</v>
      </c>
      <c r="J91" s="69" t="str">
        <f>IF('BPU-P.HAB- GANGLOFF'!F92="","Ne rien inscrire","")</f>
        <v>Ne rien inscrire</v>
      </c>
    </row>
    <row r="92" spans="1:10" ht="45.95" customHeight="1" x14ac:dyDescent="0.2">
      <c r="A92" s="11" t="str">
        <f>'BPU-P.HAB- GANGLOFF'!A93</f>
        <v>le long des terrains de tennis</v>
      </c>
      <c r="B92" s="10">
        <f>'BPU-P.HAB- GANGLOFF'!B93</f>
        <v>200</v>
      </c>
      <c r="C92" s="10" t="str">
        <f>'BPU-P.HAB- GANGLOFF'!C93</f>
        <v>m</v>
      </c>
      <c r="D92" s="10" t="str">
        <f>'BPU-P.HAB- GANGLOFF'!D93</f>
        <v>Entretien des plantes grimpantes</v>
      </c>
      <c r="E92" s="10" t="str">
        <f>'BPU-P.HAB- GANGLOFF'!E93</f>
        <v>2.15</v>
      </c>
      <c r="F92" s="20">
        <f>'BPU-P.HAB- GANGLOFF'!F93</f>
        <v>0</v>
      </c>
      <c r="G92" s="38">
        <v>1</v>
      </c>
      <c r="H92" s="20">
        <f t="shared" si="1"/>
        <v>0</v>
      </c>
      <c r="I92" s="11" t="str">
        <f>'BPU-P.HAB- GANGLOFF'!G93</f>
        <v>Arrachage du lierre, nettoyage</v>
      </c>
      <c r="J92" s="69" t="str">
        <f>IF('BPU-P.HAB- GANGLOFF'!F93="","Ne rien inscrire","")</f>
        <v>Ne rien inscrire</v>
      </c>
    </row>
    <row r="93" spans="1:10" ht="45.95" customHeight="1" x14ac:dyDescent="0.2">
      <c r="A93" s="11" t="str">
        <f>'BPU-P.HAB- GANGLOFF'!A94</f>
        <v>le long des terrains de tennis</v>
      </c>
      <c r="B93" s="10">
        <f>'BPU-P.HAB- GANGLOFF'!B94</f>
        <v>1624</v>
      </c>
      <c r="C93" s="10" t="str">
        <f>'BPU-P.HAB- GANGLOFF'!C94</f>
        <v>m²</v>
      </c>
      <c r="D93" s="10" t="str">
        <f>'BPU-P.HAB- GANGLOFF'!D94</f>
        <v>Entretien des arbustes, massifs d'arbustes</v>
      </c>
      <c r="E93" s="10" t="str">
        <f>'BPU-P.HAB- GANGLOFF'!E94</f>
        <v>2.16</v>
      </c>
      <c r="F93" s="20">
        <f>'BPU-P.HAB- GANGLOFF'!F94</f>
        <v>0</v>
      </c>
      <c r="G93" s="38">
        <v>1</v>
      </c>
      <c r="H93" s="20">
        <f t="shared" si="1"/>
        <v>0</v>
      </c>
      <c r="I93" s="11">
        <f>'BPU-P.HAB- GANGLOFF'!G94</f>
        <v>0</v>
      </c>
      <c r="J93" s="69" t="str">
        <f>IF('BPU-P.HAB- GANGLOFF'!F94="","Ne rien inscrire","")</f>
        <v>Ne rien inscrire</v>
      </c>
    </row>
    <row r="94" spans="1:10" ht="45.95" customHeight="1" x14ac:dyDescent="0.2">
      <c r="A94" s="11" t="str">
        <f>'BPU-P.HAB- GANGLOFF'!A95</f>
        <v>le long des terrains de tennis</v>
      </c>
      <c r="B94" s="10">
        <f>'BPU-P.HAB- GANGLOFF'!B95</f>
        <v>69</v>
      </c>
      <c r="C94" s="10" t="str">
        <f>'BPU-P.HAB- GANGLOFF'!C95</f>
        <v>pied</v>
      </c>
      <c r="D94" s="10" t="str">
        <f>'BPU-P.HAB- GANGLOFF'!D95</f>
        <v>Entretien des arbustes, massifs d'arbustes</v>
      </c>
      <c r="E94" s="10" t="str">
        <f>'BPU-P.HAB- GANGLOFF'!E95</f>
        <v>2.16</v>
      </c>
      <c r="F94" s="20">
        <f>'BPU-P.HAB- GANGLOFF'!F95</f>
        <v>0</v>
      </c>
      <c r="G94" s="38">
        <v>1</v>
      </c>
      <c r="H94" s="20">
        <f t="shared" si="1"/>
        <v>0</v>
      </c>
      <c r="I94" s="11" t="str">
        <f>'BPU-P.HAB- GANGLOFF'!G95</f>
        <v>topaires</v>
      </c>
      <c r="J94" s="69" t="str">
        <f>IF('BPU-P.HAB- GANGLOFF'!F95="","Ne rien inscrire","")</f>
        <v>Ne rien inscrire</v>
      </c>
    </row>
    <row r="95" spans="1:10" ht="45.95" customHeight="1" x14ac:dyDescent="0.2">
      <c r="A95" s="11" t="str">
        <f>'BPU-P.HAB- GANGLOFF'!A96</f>
        <v>Allée d'honneur</v>
      </c>
      <c r="B95" s="10">
        <f>'BPU-P.HAB- GANGLOFF'!B96</f>
        <v>6</v>
      </c>
      <c r="C95" s="10" t="str">
        <f>'BPU-P.HAB- GANGLOFF'!C96</f>
        <v>pied</v>
      </c>
      <c r="D95" s="10" t="str">
        <f>'BPU-P.HAB- GANGLOFF'!D96</f>
        <v>Taille des ifs
allée d'honneur</v>
      </c>
      <c r="E95" s="10" t="str">
        <f>'BPU-P.HAB- GANGLOFF'!E96</f>
        <v>2.16</v>
      </c>
      <c r="F95" s="20">
        <f>'BPU-P.HAB- GANGLOFF'!F96</f>
        <v>0</v>
      </c>
      <c r="G95" s="38">
        <v>1</v>
      </c>
      <c r="H95" s="20">
        <f t="shared" si="1"/>
        <v>0</v>
      </c>
      <c r="I95" s="11">
        <f>'BPU-P.HAB- GANGLOFF'!G96</f>
        <v>0</v>
      </c>
      <c r="J95" s="69" t="str">
        <f>IF('BPU-P.HAB- GANGLOFF'!F96="","Ne rien inscrire","")</f>
        <v>Ne rien inscrire</v>
      </c>
    </row>
    <row r="96" spans="1:10" ht="45.95" customHeight="1" x14ac:dyDescent="0.2">
      <c r="A96" s="11" t="str">
        <f>'BPU-P.HAB- GANGLOFF'!A97</f>
        <v>Allée d'honneur</v>
      </c>
      <c r="B96" s="10">
        <f>'BPU-P.HAB- GANGLOFF'!B97</f>
        <v>826</v>
      </c>
      <c r="C96" s="10" t="str">
        <f>'BPU-P.HAB- GANGLOFF'!C97</f>
        <v>m</v>
      </c>
      <c r="D96" s="10" t="str">
        <f>'BPU-P.HAB- GANGLOFF'!D97</f>
        <v>Entretien des haies</v>
      </c>
      <c r="E96" s="10" t="str">
        <f>'BPU-P.HAB- GANGLOFF'!E97</f>
        <v>2.17</v>
      </c>
      <c r="F96" s="20">
        <f>'BPU-P.HAB- GANGLOFF'!F97</f>
        <v>0</v>
      </c>
      <c r="G96" s="38">
        <v>2</v>
      </c>
      <c r="H96" s="20">
        <f t="shared" si="1"/>
        <v>0</v>
      </c>
      <c r="I96" s="11" t="str">
        <f>'BPU-P.HAB- GANGLOFF'!G97</f>
        <v>Type 1 et 2 confondus (3 faces)</v>
      </c>
      <c r="J96" s="69" t="str">
        <f>IF('BPU-P.HAB- GANGLOFF'!F97="","Ne rien inscrire","")</f>
        <v>Ne rien inscrire</v>
      </c>
    </row>
    <row r="97" spans="1:10" ht="45.95" customHeight="1" x14ac:dyDescent="0.2">
      <c r="A97" s="11" t="str">
        <f>'BPU-P.HAB- GANGLOFF'!A98</f>
        <v>Allée d'honneur</v>
      </c>
      <c r="B97" s="10">
        <f>'BPU-P.HAB- GANGLOFF'!B98</f>
        <v>200</v>
      </c>
      <c r="C97" s="10" t="str">
        <f>'BPU-P.HAB- GANGLOFF'!C98</f>
        <v>m</v>
      </c>
      <c r="D97" s="10" t="str">
        <f>'BPU-P.HAB- GANGLOFF'!D98</f>
        <v>Entretien des haies</v>
      </c>
      <c r="E97" s="10" t="str">
        <f>'BPU-P.HAB- GANGLOFF'!E98</f>
        <v>2.17</v>
      </c>
      <c r="F97" s="20">
        <f>'BPU-P.HAB- GANGLOFF'!F98</f>
        <v>0</v>
      </c>
      <c r="G97" s="38">
        <v>2</v>
      </c>
      <c r="H97" s="20">
        <f t="shared" si="1"/>
        <v>0</v>
      </c>
      <c r="I97" s="11" t="str">
        <f>'BPU-P.HAB- GANGLOFF'!G98</f>
        <v>Type 1 et 2 confondus (3 faces) Haie côté cimetière</v>
      </c>
      <c r="J97" s="69" t="str">
        <f>IF('BPU-P.HAB- GANGLOFF'!F98="","Ne rien inscrire","")</f>
        <v>Ne rien inscrire</v>
      </c>
    </row>
    <row r="98" spans="1:10" ht="45.95" customHeight="1" x14ac:dyDescent="0.2">
      <c r="A98" s="11" t="str">
        <f>'BPU-P.HAB- GANGLOFF'!A99</f>
        <v>Allée d'honneur</v>
      </c>
      <c r="B98" s="10">
        <f>'BPU-P.HAB- GANGLOFF'!B99</f>
        <v>112</v>
      </c>
      <c r="C98" s="10" t="str">
        <f>'BPU-P.HAB- GANGLOFF'!C99</f>
        <v>m</v>
      </c>
      <c r="D98" s="10" t="str">
        <f>'BPU-P.HAB- GANGLOFF'!D99</f>
        <v>Entretien des haies</v>
      </c>
      <c r="E98" s="10" t="str">
        <f>'BPU-P.HAB- GANGLOFF'!E99</f>
        <v>2.17</v>
      </c>
      <c r="F98" s="20">
        <f>'BPU-P.HAB- GANGLOFF'!F99</f>
        <v>0</v>
      </c>
      <c r="G98" s="38">
        <v>2</v>
      </c>
      <c r="H98" s="20">
        <f t="shared" si="1"/>
        <v>0</v>
      </c>
      <c r="I98" s="11" t="str">
        <f>'BPU-P.HAB- GANGLOFF'!G99</f>
        <v>Type 1 et 2 confondus (3 faces) Haies bâtiments 17 et 18</v>
      </c>
      <c r="J98" s="69" t="str">
        <f>IF('BPU-P.HAB- GANGLOFF'!F99="","Ne rien inscrire","")</f>
        <v>Ne rien inscrire</v>
      </c>
    </row>
    <row r="99" spans="1:10" ht="45.95" customHeight="1" x14ac:dyDescent="0.2">
      <c r="A99" s="11" t="str">
        <f>'BPU-P.HAB- GANGLOFF'!A100</f>
        <v>Allée d'honneur</v>
      </c>
      <c r="B99" s="10">
        <f>'BPU-P.HAB- GANGLOFF'!B100</f>
        <v>13</v>
      </c>
      <c r="C99" s="10" t="str">
        <f>'BPU-P.HAB- GANGLOFF'!C100</f>
        <v>m</v>
      </c>
      <c r="D99" s="10" t="str">
        <f>'BPU-P.HAB- GANGLOFF'!D100</f>
        <v>Entretien des haies</v>
      </c>
      <c r="E99" s="10" t="str">
        <f>'BPU-P.HAB- GANGLOFF'!E100</f>
        <v>2.17</v>
      </c>
      <c r="F99" s="20">
        <f>'BPU-P.HAB- GANGLOFF'!F100</f>
        <v>0</v>
      </c>
      <c r="G99" s="38">
        <v>2</v>
      </c>
      <c r="H99" s="20">
        <f t="shared" si="1"/>
        <v>0</v>
      </c>
      <c r="I99" s="11" t="str">
        <f>'BPU-P.HAB- GANGLOFF'!G100</f>
        <v>Type 1 et 2 confondus (3 faces) Haies entre bâtiment 71 et place d'arme</v>
      </c>
      <c r="J99" s="69" t="str">
        <f>IF('BPU-P.HAB- GANGLOFF'!F100="","Ne rien inscrire","")</f>
        <v>Ne rien inscrire</v>
      </c>
    </row>
    <row r="100" spans="1:10" ht="45.95" customHeight="1" x14ac:dyDescent="0.2">
      <c r="A100" s="11" t="str">
        <f>'BPU-P.HAB- GANGLOFF'!A101</f>
        <v>Allée d'honneur</v>
      </c>
      <c r="B100" s="10">
        <f>'BPU-P.HAB- GANGLOFF'!B101</f>
        <v>17</v>
      </c>
      <c r="C100" s="10" t="str">
        <f>'BPU-P.HAB- GANGLOFF'!C101</f>
        <v>m</v>
      </c>
      <c r="D100" s="10" t="str">
        <f>'BPU-P.HAB- GANGLOFF'!D101</f>
        <v>Entretien des haies</v>
      </c>
      <c r="E100" s="10" t="str">
        <f>'BPU-P.HAB- GANGLOFF'!E101</f>
        <v>2.17</v>
      </c>
      <c r="F100" s="20">
        <f>'BPU-P.HAB- GANGLOFF'!F101</f>
        <v>0</v>
      </c>
      <c r="G100" s="38">
        <v>0.5</v>
      </c>
      <c r="H100" s="20">
        <f t="shared" si="1"/>
        <v>0</v>
      </c>
      <c r="I100" s="11" t="str">
        <f>'BPU-P.HAB- GANGLOFF'!G101</f>
        <v>avec ramassage
(arrière pavillons P1-C2)</v>
      </c>
      <c r="J100" s="69" t="str">
        <f>IF('BPU-P.HAB- GANGLOFF'!F101="","Ne rien inscrire","")</f>
        <v>Ne rien inscrire</v>
      </c>
    </row>
    <row r="101" spans="1:10" ht="45.95" customHeight="1" x14ac:dyDescent="0.2">
      <c r="A101" s="11" t="str">
        <f>'BPU-P.HAB- GANGLOFF'!A102</f>
        <v>Allée d'honneur</v>
      </c>
      <c r="B101" s="10">
        <f>'BPU-P.HAB- GANGLOFF'!B102</f>
        <v>20</v>
      </c>
      <c r="C101" s="10" t="str">
        <f>'BPU-P.HAB- GANGLOFF'!C102</f>
        <v>m</v>
      </c>
      <c r="D101" s="10" t="str">
        <f>'BPU-P.HAB- GANGLOFF'!D102</f>
        <v>Entretien des haies</v>
      </c>
      <c r="E101" s="10" t="str">
        <f>'BPU-P.HAB- GANGLOFF'!E102</f>
        <v>2.17</v>
      </c>
      <c r="F101" s="20">
        <f>'BPU-P.HAB- GANGLOFF'!F102</f>
        <v>0</v>
      </c>
      <c r="G101" s="38">
        <v>0.5</v>
      </c>
      <c r="H101" s="20">
        <f t="shared" si="1"/>
        <v>0</v>
      </c>
      <c r="I101" s="11" t="str">
        <f>'BPU-P.HAB- GANGLOFF'!G102</f>
        <v>avec ramassage
(entre bâtiments 35 et 39)</v>
      </c>
      <c r="J101" s="69" t="str">
        <f>IF('BPU-P.HAB- GANGLOFF'!F102="","Ne rien inscrire","")</f>
        <v>Ne rien inscrire</v>
      </c>
    </row>
    <row r="102" spans="1:10" ht="45.95" customHeight="1" x14ac:dyDescent="0.2">
      <c r="A102" s="11" t="str">
        <f>'BPU-P.HAB- GANGLOFF'!A103</f>
        <v>Allée d'honneur</v>
      </c>
      <c r="B102" s="10">
        <f>'BPU-P.HAB- GANGLOFF'!B103</f>
        <v>42</v>
      </c>
      <c r="C102" s="10" t="str">
        <f>'BPU-P.HAB- GANGLOFF'!C103</f>
        <v>m</v>
      </c>
      <c r="D102" s="10" t="str">
        <f>'BPU-P.HAB- GANGLOFF'!D103</f>
        <v>Entretien des haies</v>
      </c>
      <c r="E102" s="10" t="str">
        <f>'BPU-P.HAB- GANGLOFF'!E103</f>
        <v>2.17</v>
      </c>
      <c r="F102" s="20">
        <f>'BPU-P.HAB- GANGLOFF'!F103</f>
        <v>0</v>
      </c>
      <c r="G102" s="38">
        <v>2</v>
      </c>
      <c r="H102" s="20">
        <f t="shared" si="1"/>
        <v>0</v>
      </c>
      <c r="I102" s="11" t="str">
        <f>'BPU-P.HAB- GANGLOFF'!G103</f>
        <v>Type 1 et 2 confondus (3 faces) Haie portail place de charmasse</v>
      </c>
      <c r="J102" s="69" t="str">
        <f>IF('BPU-P.HAB- GANGLOFF'!F103="","Ne rien inscrire","")</f>
        <v>Ne rien inscrire</v>
      </c>
    </row>
    <row r="104" spans="1:10" ht="39.6" customHeight="1" x14ac:dyDescent="0.2">
      <c r="F104" s="127" t="s">
        <v>101</v>
      </c>
      <c r="G104" s="127"/>
      <c r="H104" s="23">
        <f>SUM(H8:H102)</f>
        <v>0</v>
      </c>
    </row>
  </sheetData>
  <mergeCells count="6">
    <mergeCell ref="F104:G104"/>
    <mergeCell ref="A5:I5"/>
    <mergeCell ref="A1:I1"/>
    <mergeCell ref="A7:I7"/>
    <mergeCell ref="A4:I4"/>
    <mergeCell ref="A3:I3"/>
  </mergeCells>
  <conditionalFormatting sqref="F8:F102 H8:H102">
    <cfRule type="cellIs" dxfId="1" priority="59" operator="equal">
      <formula>$E$8="&lt;&gt;"</formula>
    </cfRule>
  </conditionalFormatting>
  <pageMargins left="0.31496062992125984" right="0.31496062992125984" top="0.35433070866141736" bottom="0.35433070866141736" header="0.31496062992125984" footer="0.31496062992125984"/>
  <pageSetup paperSize="9" scale="43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0"/>
  <sheetViews>
    <sheetView zoomScale="55" zoomScaleNormal="55" workbookViewId="0">
      <selection activeCell="Q52" sqref="Q52"/>
    </sheetView>
  </sheetViews>
  <sheetFormatPr baseColWidth="10" defaultColWidth="10.85546875" defaultRowHeight="12.75" x14ac:dyDescent="0.2"/>
  <cols>
    <col min="1" max="1" width="61.140625" customWidth="1"/>
    <col min="2" max="3" width="15.7109375" customWidth="1"/>
    <col min="4" max="4" width="35.140625" bestFit="1" customWidth="1"/>
    <col min="5" max="5" width="9.7109375" customWidth="1"/>
    <col min="6" max="7" width="15.7109375" customWidth="1"/>
    <col min="8" max="8" width="21.5703125" bestFit="1" customWidth="1"/>
    <col min="9" max="9" width="40.7109375" customWidth="1"/>
  </cols>
  <sheetData>
    <row r="1" spans="1:10" ht="104.1" customHeight="1" x14ac:dyDescent="0.2">
      <c r="A1" s="131" t="s">
        <v>94</v>
      </c>
      <c r="B1" s="131"/>
      <c r="C1" s="131"/>
      <c r="D1" s="131"/>
      <c r="E1" s="131"/>
      <c r="F1" s="131"/>
      <c r="G1" s="131"/>
      <c r="H1" s="131"/>
      <c r="I1" s="131"/>
    </row>
    <row r="2" spans="1:10" ht="20.4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10" ht="48.6" customHeight="1" x14ac:dyDescent="0.2">
      <c r="A3" s="138" t="s">
        <v>102</v>
      </c>
      <c r="B3" s="138"/>
      <c r="C3" s="138"/>
      <c r="D3" s="138"/>
      <c r="E3" s="138"/>
      <c r="F3" s="138"/>
      <c r="G3" s="138"/>
      <c r="H3" s="138"/>
      <c r="I3" s="138"/>
    </row>
    <row r="4" spans="1:10" ht="48.6" customHeight="1" x14ac:dyDescent="0.2">
      <c r="A4" s="135" t="s">
        <v>108</v>
      </c>
      <c r="B4" s="136"/>
      <c r="C4" s="136"/>
      <c r="D4" s="136"/>
      <c r="E4" s="136"/>
      <c r="F4" s="136"/>
      <c r="G4" s="136"/>
      <c r="H4" s="136"/>
      <c r="I4" s="137"/>
    </row>
    <row r="5" spans="1:10" ht="46.5" customHeight="1" thickBot="1" x14ac:dyDescent="0.25">
      <c r="A5" s="128" t="s">
        <v>1</v>
      </c>
      <c r="B5" s="129"/>
      <c r="C5" s="129"/>
      <c r="D5" s="129"/>
      <c r="E5" s="129"/>
      <c r="F5" s="129"/>
      <c r="G5" s="129"/>
      <c r="H5" s="129"/>
      <c r="I5" s="130"/>
    </row>
    <row r="6" spans="1:10" ht="101.45" customHeight="1" x14ac:dyDescent="0.2">
      <c r="A6" s="1" t="s">
        <v>3</v>
      </c>
      <c r="B6" s="1" t="s">
        <v>95</v>
      </c>
      <c r="C6" s="1" t="s">
        <v>96</v>
      </c>
      <c r="D6" s="1" t="s">
        <v>5</v>
      </c>
      <c r="E6" s="1" t="s">
        <v>97</v>
      </c>
      <c r="F6" s="1" t="s">
        <v>98</v>
      </c>
      <c r="G6" s="1" t="s">
        <v>99</v>
      </c>
      <c r="H6" s="1" t="s">
        <v>100</v>
      </c>
      <c r="I6" s="1" t="s">
        <v>8</v>
      </c>
    </row>
    <row r="7" spans="1:10" ht="45.95" customHeight="1" x14ac:dyDescent="0.2">
      <c r="A7" s="132" t="str">
        <f>'BPU-P.HAB- CHANGARNIER'!A8:G8</f>
        <v>ZONE 2 - Quartier Changarnier</v>
      </c>
      <c r="B7" s="133"/>
      <c r="C7" s="133"/>
      <c r="D7" s="133"/>
      <c r="E7" s="133"/>
      <c r="F7" s="133"/>
      <c r="G7" s="133"/>
      <c r="H7" s="133"/>
      <c r="I7" s="134"/>
    </row>
    <row r="8" spans="1:10" ht="45.95" customHeight="1" x14ac:dyDescent="0.2">
      <c r="A8" s="11" t="str">
        <f>'BPU-P.HAB- CHANGARNIER'!A9</f>
        <v>Quartier Changarnier</v>
      </c>
      <c r="B8" s="10">
        <f>'BPU-P.HAB- CHANGARNIER'!B9</f>
        <v>2592</v>
      </c>
      <c r="C8" s="10" t="str">
        <f>'BPU-P.HAB- CHANGARNIER'!C9</f>
        <v>m²</v>
      </c>
      <c r="D8" s="10" t="str">
        <f>'BPU-P.HAB- CHANGARNIER'!D9</f>
        <v>Tonte</v>
      </c>
      <c r="E8" s="10" t="str">
        <f>'BPU-P.HAB- CHANGARNIER'!E9</f>
        <v>2.01</v>
      </c>
      <c r="F8" s="20">
        <f>'BPU-P.HAB- CHANGARNIER'!F9</f>
        <v>0</v>
      </c>
      <c r="G8" s="16">
        <v>4</v>
      </c>
      <c r="H8" s="20">
        <f>F8*G8</f>
        <v>0</v>
      </c>
      <c r="I8" s="11" t="str">
        <f>'BPU-P.HAB- CHANGARNIER'!G9</f>
        <v>avec ramassage (proche bât.35)</v>
      </c>
      <c r="J8" s="69" t="str">
        <f>IF('BPU-P.HAB- CHANGARNIER'!F9="","Ne rien inscrire","")</f>
        <v>Ne rien inscrire</v>
      </c>
    </row>
    <row r="9" spans="1:10" ht="45.95" customHeight="1" x14ac:dyDescent="0.2">
      <c r="A9" s="11" t="str">
        <f>'BPU-P.HAB- CHANGARNIER'!A10</f>
        <v>Quartier Changarnier</v>
      </c>
      <c r="B9" s="10">
        <f>'BPU-P.HAB- CHANGARNIER'!B10</f>
        <v>2390</v>
      </c>
      <c r="C9" s="10" t="str">
        <f>'BPU-P.HAB- CHANGARNIER'!C10</f>
        <v>m²</v>
      </c>
      <c r="D9" s="10" t="str">
        <f>'BPU-P.HAB- CHANGARNIER'!D10</f>
        <v>Tonte</v>
      </c>
      <c r="E9" s="10" t="str">
        <f>'BPU-P.HAB- CHANGARNIER'!E10</f>
        <v>2.01</v>
      </c>
      <c r="F9" s="20">
        <f>'BPU-P.HAB- CHANGARNIER'!F10</f>
        <v>0</v>
      </c>
      <c r="G9" s="16">
        <v>4</v>
      </c>
      <c r="H9" s="20">
        <f t="shared" ref="H9:H45" si="0">F9*G9</f>
        <v>0</v>
      </c>
      <c r="I9" s="11" t="str">
        <f>'BPU-P.HAB- CHANGARNIER'!G10</f>
        <v>avec ramassage (pelouse d'honneur)</v>
      </c>
      <c r="J9" s="69" t="str">
        <f>IF('BPU-P.HAB- CHANGARNIER'!F10="","Ne rien inscrire","")</f>
        <v>Ne rien inscrire</v>
      </c>
    </row>
    <row r="10" spans="1:10" ht="45.95" customHeight="1" x14ac:dyDescent="0.2">
      <c r="A10" s="11" t="str">
        <f>'BPU-P.HAB- CHANGARNIER'!A11</f>
        <v>Quartier Changarnier</v>
      </c>
      <c r="B10" s="10">
        <f>'BPU-P.HAB- CHANGARNIER'!B11</f>
        <v>450</v>
      </c>
      <c r="C10" s="10" t="str">
        <f>'BPU-P.HAB- CHANGARNIER'!C11</f>
        <v>m²</v>
      </c>
      <c r="D10" s="10" t="str">
        <f>'BPU-P.HAB- CHANGARNIER'!D11</f>
        <v>Tonte</v>
      </c>
      <c r="E10" s="10" t="str">
        <f>'BPU-P.HAB- CHANGARNIER'!E11</f>
        <v>2.01</v>
      </c>
      <c r="F10" s="20">
        <f>'BPU-P.HAB- CHANGARNIER'!F11</f>
        <v>0</v>
      </c>
      <c r="G10" s="16">
        <v>4</v>
      </c>
      <c r="H10" s="20">
        <f t="shared" si="0"/>
        <v>0</v>
      </c>
      <c r="I10" s="11" t="str">
        <f>'BPU-P.HAB- CHANGARNIER'!G11</f>
        <v>avec ramassage (le long amphi &amp; gymnase)</v>
      </c>
      <c r="J10" s="69" t="str">
        <f>IF('BPU-P.HAB- CHANGARNIER'!F11="","Ne rien inscrire","")</f>
        <v>Ne rien inscrire</v>
      </c>
    </row>
    <row r="11" spans="1:10" ht="45.95" customHeight="1" x14ac:dyDescent="0.2">
      <c r="A11" s="11" t="str">
        <f>'BPU-P.HAB- CHANGARNIER'!A12</f>
        <v>Quartier Changarnier</v>
      </c>
      <c r="B11" s="10">
        <f>'BPU-P.HAB- CHANGARNIER'!B12</f>
        <v>1264</v>
      </c>
      <c r="C11" s="10" t="str">
        <f>'BPU-P.HAB- CHANGARNIER'!C12</f>
        <v>m²</v>
      </c>
      <c r="D11" s="10" t="str">
        <f>'BPU-P.HAB- CHANGARNIER'!D12</f>
        <v>Tonte</v>
      </c>
      <c r="E11" s="10" t="str">
        <f>'BPU-P.HAB- CHANGARNIER'!E12</f>
        <v>2.01</v>
      </c>
      <c r="F11" s="20">
        <f>'BPU-P.HAB- CHANGARNIER'!F12</f>
        <v>0</v>
      </c>
      <c r="G11" s="16">
        <v>4</v>
      </c>
      <c r="H11" s="20">
        <f t="shared" si="0"/>
        <v>0</v>
      </c>
      <c r="I11" s="11" t="str">
        <f>'BPU-P.HAB- CHANGARNIER'!G12</f>
        <v>avec ramassage (butes bât.17 et bât.18)</v>
      </c>
      <c r="J11" s="69" t="str">
        <f>IF('BPU-P.HAB- CHANGARNIER'!F12="","Ne rien inscrire","")</f>
        <v>Ne rien inscrire</v>
      </c>
    </row>
    <row r="12" spans="1:10" ht="45.95" customHeight="1" x14ac:dyDescent="0.2">
      <c r="A12" s="11" t="str">
        <f>'BPU-P.HAB- CHANGARNIER'!A13</f>
        <v>Quartier Changarnier</v>
      </c>
      <c r="B12" s="10">
        <f>'BPU-P.HAB- CHANGARNIER'!B13</f>
        <v>786</v>
      </c>
      <c r="C12" s="10" t="str">
        <f>'BPU-P.HAB- CHANGARNIER'!C13</f>
        <v>m²</v>
      </c>
      <c r="D12" s="10" t="str">
        <f>'BPU-P.HAB- CHANGARNIER'!D13</f>
        <v>Tonte</v>
      </c>
      <c r="E12" s="10" t="str">
        <f>'BPU-P.HAB- CHANGARNIER'!E13</f>
        <v>2.01</v>
      </c>
      <c r="F12" s="20">
        <f>'BPU-P.HAB- CHANGARNIER'!F13</f>
        <v>0</v>
      </c>
      <c r="G12" s="16">
        <v>4</v>
      </c>
      <c r="H12" s="20">
        <f t="shared" si="0"/>
        <v>0</v>
      </c>
      <c r="I12" s="11" t="str">
        <f>'BPU-P.HAB- CHANGARNIER'!G13</f>
        <v>avec ramassage (entrée)</v>
      </c>
      <c r="J12" s="69" t="str">
        <f>IF('BPU-P.HAB- CHANGARNIER'!F13="","Ne rien inscrire","")</f>
        <v>Ne rien inscrire</v>
      </c>
    </row>
    <row r="13" spans="1:10" ht="45.95" customHeight="1" x14ac:dyDescent="0.2">
      <c r="A13" s="11" t="str">
        <f>'BPU-P.HAB- CHANGARNIER'!A14</f>
        <v>Quartier Changarnier</v>
      </c>
      <c r="B13" s="10">
        <f>'BPU-P.HAB- CHANGARNIER'!B14</f>
        <v>2420</v>
      </c>
      <c r="C13" s="10" t="str">
        <f>'BPU-P.HAB- CHANGARNIER'!C14</f>
        <v>m²</v>
      </c>
      <c r="D13" s="10" t="str">
        <f>'BPU-P.HAB- CHANGARNIER'!D14</f>
        <v>Tonte</v>
      </c>
      <c r="E13" s="10" t="str">
        <f>'BPU-P.HAB- CHANGARNIER'!E14</f>
        <v>2.01</v>
      </c>
      <c r="F13" s="20">
        <f>'BPU-P.HAB- CHANGARNIER'!F14</f>
        <v>0</v>
      </c>
      <c r="G13" s="16">
        <v>4</v>
      </c>
      <c r="H13" s="20">
        <f t="shared" si="0"/>
        <v>0</v>
      </c>
      <c r="I13" s="11" t="str">
        <f>'BPU-P.HAB- CHANGARNIER'!G14</f>
        <v>avec ramassage (parterre Etat-major)</v>
      </c>
      <c r="J13" s="69" t="str">
        <f>IF('BPU-P.HAB- CHANGARNIER'!F14="","Ne rien inscrire","")</f>
        <v>Ne rien inscrire</v>
      </c>
    </row>
    <row r="14" spans="1:10" ht="45.95" customHeight="1" x14ac:dyDescent="0.2">
      <c r="A14" s="11" t="str">
        <f>'BPU-P.HAB- CHANGARNIER'!A15</f>
        <v>Quartier Changarnier</v>
      </c>
      <c r="B14" s="10">
        <f>'BPU-P.HAB- CHANGARNIER'!B15</f>
        <v>1180</v>
      </c>
      <c r="C14" s="10" t="str">
        <f>'BPU-P.HAB- CHANGARNIER'!C15</f>
        <v>m²</v>
      </c>
      <c r="D14" s="10" t="str">
        <f>'BPU-P.HAB- CHANGARNIER'!D15</f>
        <v>Tonte</v>
      </c>
      <c r="E14" s="10" t="str">
        <f>'BPU-P.HAB- CHANGARNIER'!E15</f>
        <v>2.01</v>
      </c>
      <c r="F14" s="20">
        <f>'BPU-P.HAB- CHANGARNIER'!F15</f>
        <v>0</v>
      </c>
      <c r="G14" s="16">
        <v>4</v>
      </c>
      <c r="H14" s="20">
        <f t="shared" si="0"/>
        <v>0</v>
      </c>
      <c r="I14" s="11" t="str">
        <f>'BPU-P.HAB- CHANGARNIER'!G15</f>
        <v>avec ramassage (fontaine place d'armes)</v>
      </c>
      <c r="J14" s="69" t="str">
        <f>IF('BPU-P.HAB- CHANGARNIER'!F15="","Ne rien inscrire","")</f>
        <v>Ne rien inscrire</v>
      </c>
    </row>
    <row r="15" spans="1:10" ht="45.95" customHeight="1" x14ac:dyDescent="0.2">
      <c r="A15" s="11" t="str">
        <f>'BPU-P.HAB- CHANGARNIER'!A16</f>
        <v>Quartier Changarnier</v>
      </c>
      <c r="B15" s="10">
        <f>'BPU-P.HAB- CHANGARNIER'!B16</f>
        <v>2053</v>
      </c>
      <c r="C15" s="10" t="str">
        <f>'BPU-P.HAB- CHANGARNIER'!C16</f>
        <v>m²</v>
      </c>
      <c r="D15" s="10" t="str">
        <f>'BPU-P.HAB- CHANGARNIER'!D16</f>
        <v>Tonte</v>
      </c>
      <c r="E15" s="10" t="str">
        <f>'BPU-P.HAB- CHANGARNIER'!E16</f>
        <v>2.01</v>
      </c>
      <c r="F15" s="20">
        <f>'BPU-P.HAB- CHANGARNIER'!F16</f>
        <v>0</v>
      </c>
      <c r="G15" s="16">
        <v>4</v>
      </c>
      <c r="H15" s="20">
        <f t="shared" si="0"/>
        <v>0</v>
      </c>
      <c r="I15" s="11" t="str">
        <f>'BPU-P.HAB- CHANGARNIER'!G16</f>
        <v>avec ramassage (toit bât.71)</v>
      </c>
      <c r="J15" s="69" t="str">
        <f>IF('BPU-P.HAB- CHANGARNIER'!F16="","Ne rien inscrire","")</f>
        <v>Ne rien inscrire</v>
      </c>
    </row>
    <row r="16" spans="1:10" ht="45.95" customHeight="1" x14ac:dyDescent="0.2">
      <c r="A16" s="11" t="str">
        <f>'BPU-P.HAB- CHANGARNIER'!A17</f>
        <v>Quartier Changarnier</v>
      </c>
      <c r="B16" s="10">
        <f>'BPU-P.HAB- CHANGARNIER'!B17</f>
        <v>101</v>
      </c>
      <c r="C16" s="10" t="str">
        <f>'BPU-P.HAB- CHANGARNIER'!C17</f>
        <v>m²</v>
      </c>
      <c r="D16" s="10" t="str">
        <f>'BPU-P.HAB- CHANGARNIER'!D17</f>
        <v>Tonte</v>
      </c>
      <c r="E16" s="10" t="str">
        <f>'BPU-P.HAB- CHANGARNIER'!E17</f>
        <v>2.01</v>
      </c>
      <c r="F16" s="20">
        <f>'BPU-P.HAB- CHANGARNIER'!F17</f>
        <v>0</v>
      </c>
      <c r="G16" s="16">
        <v>4</v>
      </c>
      <c r="H16" s="20">
        <f t="shared" si="0"/>
        <v>0</v>
      </c>
      <c r="I16" s="11" t="str">
        <f>'BPU-P.HAB- CHANGARNIER'!G17</f>
        <v>avec ramassage (pourtour bât.71)</v>
      </c>
      <c r="J16" s="69" t="str">
        <f>IF('BPU-P.HAB- CHANGARNIER'!F17="","Ne rien inscrire","")</f>
        <v>Ne rien inscrire</v>
      </c>
    </row>
    <row r="17" spans="1:10" ht="45.95" customHeight="1" x14ac:dyDescent="0.2">
      <c r="A17" s="11" t="str">
        <f>'BPU-P.HAB- CHANGARNIER'!A18</f>
        <v>Quartier Changarnier</v>
      </c>
      <c r="B17" s="10">
        <f>'BPU-P.HAB- CHANGARNIER'!B18</f>
        <v>800</v>
      </c>
      <c r="C17" s="10" t="str">
        <f>'BPU-P.HAB- CHANGARNIER'!C18</f>
        <v>m²</v>
      </c>
      <c r="D17" s="10" t="str">
        <f>'BPU-P.HAB- CHANGARNIER'!D18</f>
        <v>Tonte</v>
      </c>
      <c r="E17" s="10" t="str">
        <f>'BPU-P.HAB- CHANGARNIER'!E18</f>
        <v>2.01</v>
      </c>
      <c r="F17" s="20">
        <f>'BPU-P.HAB- CHANGARNIER'!F18</f>
        <v>0</v>
      </c>
      <c r="G17" s="16">
        <v>4</v>
      </c>
      <c r="H17" s="20">
        <f t="shared" si="0"/>
        <v>0</v>
      </c>
      <c r="I17" s="11" t="str">
        <f>'BPU-P.HAB- CHANGARNIER'!G18</f>
        <v>avec ramassage (demi-lunes bât.73)</v>
      </c>
      <c r="J17" s="69" t="str">
        <f>IF('BPU-P.HAB- CHANGARNIER'!F18="","Ne rien inscrire","")</f>
        <v>Ne rien inscrire</v>
      </c>
    </row>
    <row r="18" spans="1:10" ht="45.95" customHeight="1" x14ac:dyDescent="0.2">
      <c r="A18" s="11" t="str">
        <f>'BPU-P.HAB- CHANGARNIER'!A19</f>
        <v>Quartier Changarnier</v>
      </c>
      <c r="B18" s="10">
        <f>'BPU-P.HAB- CHANGARNIER'!B19</f>
        <v>2592</v>
      </c>
      <c r="C18" s="10" t="str">
        <f>'BPU-P.HAB- CHANGARNIER'!C19</f>
        <v>m²</v>
      </c>
      <c r="D18" s="10" t="str">
        <f>'BPU-P.HAB- CHANGARNIER'!D19</f>
        <v>Tonte</v>
      </c>
      <c r="E18" s="10" t="str">
        <f>'BPU-P.HAB- CHANGARNIER'!E19</f>
        <v>2.01</v>
      </c>
      <c r="F18" s="20">
        <f>'BPU-P.HAB- CHANGARNIER'!F19</f>
        <v>0</v>
      </c>
      <c r="G18" s="16">
        <v>4</v>
      </c>
      <c r="H18" s="20">
        <f t="shared" si="0"/>
        <v>0</v>
      </c>
      <c r="I18" s="11" t="str">
        <f>'BPU-P.HAB- CHANGARNIER'!G19</f>
        <v>avec ramassage (pourtour bât.72)</v>
      </c>
      <c r="J18" s="69" t="str">
        <f>IF('BPU-P.HAB- CHANGARNIER'!F19="","Ne rien inscrire","")</f>
        <v>Ne rien inscrire</v>
      </c>
    </row>
    <row r="19" spans="1:10" ht="45.95" customHeight="1" x14ac:dyDescent="0.2">
      <c r="A19" s="11" t="str">
        <f>'BPU-P.HAB- CHANGARNIER'!A20</f>
        <v>Quartier Changarnier</v>
      </c>
      <c r="B19" s="10">
        <f>'BPU-P.HAB- CHANGARNIER'!B20</f>
        <v>2390</v>
      </c>
      <c r="C19" s="10" t="str">
        <f>'BPU-P.HAB- CHANGARNIER'!C20</f>
        <v>m²</v>
      </c>
      <c r="D19" s="10" t="str">
        <f>'BPU-P.HAB- CHANGARNIER'!D20</f>
        <v>Tonte</v>
      </c>
      <c r="E19" s="10" t="str">
        <f>'BPU-P.HAB- CHANGARNIER'!E20</f>
        <v>2.01</v>
      </c>
      <c r="F19" s="20">
        <f>'BPU-P.HAB- CHANGARNIER'!F20</f>
        <v>0</v>
      </c>
      <c r="G19" s="16">
        <v>4</v>
      </c>
      <c r="H19" s="20">
        <f t="shared" si="0"/>
        <v>0</v>
      </c>
      <c r="I19" s="11" t="str">
        <f>'BPU-P.HAB- CHANGARNIER'!G20</f>
        <v>avec ramassage (toit bât.72)</v>
      </c>
      <c r="J19" s="69" t="str">
        <f>IF('BPU-P.HAB- CHANGARNIER'!F20="","Ne rien inscrire","")</f>
        <v>Ne rien inscrire</v>
      </c>
    </row>
    <row r="20" spans="1:10" ht="45.95" customHeight="1" x14ac:dyDescent="0.2">
      <c r="A20" s="11" t="str">
        <f>'BPU-P.HAB- CHANGARNIER'!A21</f>
        <v>Quartier Changarnier</v>
      </c>
      <c r="B20" s="10">
        <f>'BPU-P.HAB- CHANGARNIER'!B21</f>
        <v>450</v>
      </c>
      <c r="C20" s="10" t="str">
        <f>'BPU-P.HAB- CHANGARNIER'!C21</f>
        <v>m²</v>
      </c>
      <c r="D20" s="10" t="str">
        <f>'BPU-P.HAB- CHANGARNIER'!D21</f>
        <v>Tonte</v>
      </c>
      <c r="E20" s="10" t="str">
        <f>'BPU-P.HAB- CHANGARNIER'!E21</f>
        <v>2.01</v>
      </c>
      <c r="F20" s="20">
        <f>'BPU-P.HAB- CHANGARNIER'!F21</f>
        <v>0</v>
      </c>
      <c r="G20" s="16">
        <v>4</v>
      </c>
      <c r="H20" s="20">
        <f t="shared" si="0"/>
        <v>0</v>
      </c>
      <c r="I20" s="11" t="str">
        <f>'BPU-P.HAB- CHANGARNIER'!G21</f>
        <v>avec ramassage (infirmerie)</v>
      </c>
      <c r="J20" s="69" t="str">
        <f>IF('BPU-P.HAB- CHANGARNIER'!F21="","Ne rien inscrire","")</f>
        <v>Ne rien inscrire</v>
      </c>
    </row>
    <row r="21" spans="1:10" ht="45.95" customHeight="1" x14ac:dyDescent="0.2">
      <c r="A21" s="11" t="str">
        <f>'BPU-P.HAB- CHANGARNIER'!A22</f>
        <v>Quartier Changarnier</v>
      </c>
      <c r="B21" s="10">
        <f>'BPU-P.HAB- CHANGARNIER'!B22</f>
        <v>1264</v>
      </c>
      <c r="C21" s="10" t="str">
        <f>'BPU-P.HAB- CHANGARNIER'!C22</f>
        <v>m²</v>
      </c>
      <c r="D21" s="10" t="str">
        <f>'BPU-P.HAB- CHANGARNIER'!D22</f>
        <v>Tonte</v>
      </c>
      <c r="E21" s="10" t="str">
        <f>'BPU-P.HAB- CHANGARNIER'!E22</f>
        <v>2.01</v>
      </c>
      <c r="F21" s="20">
        <f>'BPU-P.HAB- CHANGARNIER'!F22</f>
        <v>0</v>
      </c>
      <c r="G21" s="16">
        <v>4</v>
      </c>
      <c r="H21" s="20">
        <f t="shared" si="0"/>
        <v>0</v>
      </c>
      <c r="I21" s="11" t="str">
        <f>'BPU-P.HAB- CHANGARNIER'!G22</f>
        <v>avec ramassage (entrée villa CDC)</v>
      </c>
      <c r="J21" s="69" t="str">
        <f>IF('BPU-P.HAB- CHANGARNIER'!F22="","Ne rien inscrire","")</f>
        <v>Ne rien inscrire</v>
      </c>
    </row>
    <row r="22" spans="1:10" ht="45.95" customHeight="1" x14ac:dyDescent="0.2">
      <c r="A22" s="11" t="str">
        <f>'BPU-P.HAB- CHANGARNIER'!A23</f>
        <v>Quartier Changarnier</v>
      </c>
      <c r="B22" s="10">
        <f>'BPU-P.HAB- CHANGARNIER'!B23</f>
        <v>786</v>
      </c>
      <c r="C22" s="10" t="str">
        <f>'BPU-P.HAB- CHANGARNIER'!C23</f>
        <v>m²</v>
      </c>
      <c r="D22" s="10" t="str">
        <f>'BPU-P.HAB- CHANGARNIER'!D23</f>
        <v>Tonte</v>
      </c>
      <c r="E22" s="10" t="str">
        <f>'BPU-P.HAB- CHANGARNIER'!E23</f>
        <v>2.01</v>
      </c>
      <c r="F22" s="20">
        <f>'BPU-P.HAB- CHANGARNIER'!F23</f>
        <v>0</v>
      </c>
      <c r="G22" s="16">
        <v>4</v>
      </c>
      <c r="H22" s="20">
        <f t="shared" si="0"/>
        <v>0</v>
      </c>
      <c r="I22" s="11" t="str">
        <f>'BPU-P.HAB- CHANGARNIER'!G23</f>
        <v>avec ramassage (parc villa CDC)</v>
      </c>
      <c r="J22" s="69" t="str">
        <f>IF('BPU-P.HAB- CHANGARNIER'!F23="","Ne rien inscrire","")</f>
        <v>Ne rien inscrire</v>
      </c>
    </row>
    <row r="23" spans="1:10" ht="45.95" customHeight="1" x14ac:dyDescent="0.2">
      <c r="A23" s="11" t="str">
        <f>'BPU-P.HAB- CHANGARNIER'!A24</f>
        <v>Quartier Changarnier</v>
      </c>
      <c r="B23" s="10">
        <f>'BPU-P.HAB- CHANGARNIER'!B24</f>
        <v>2420</v>
      </c>
      <c r="C23" s="10" t="str">
        <f>'BPU-P.HAB- CHANGARNIER'!C24</f>
        <v>m²</v>
      </c>
      <c r="D23" s="10" t="str">
        <f>'BPU-P.HAB- CHANGARNIER'!D24</f>
        <v>Tonte</v>
      </c>
      <c r="E23" s="10" t="str">
        <f>'BPU-P.HAB- CHANGARNIER'!E24</f>
        <v>2.01</v>
      </c>
      <c r="F23" s="20">
        <f>'BPU-P.HAB- CHANGARNIER'!F24</f>
        <v>0</v>
      </c>
      <c r="G23" s="16">
        <v>4</v>
      </c>
      <c r="H23" s="20">
        <f t="shared" si="0"/>
        <v>0</v>
      </c>
      <c r="I23" s="11" t="str">
        <f>'BPU-P.HAB- CHANGARNIER'!G24</f>
        <v>avec ramassage (arrière pavillon P1-C2)</v>
      </c>
      <c r="J23" s="69" t="str">
        <f>IF('BPU-P.HAB- CHANGARNIER'!F24="","Ne rien inscrire","")</f>
        <v>Ne rien inscrire</v>
      </c>
    </row>
    <row r="24" spans="1:10" ht="45.95" customHeight="1" x14ac:dyDescent="0.2">
      <c r="A24" s="11" t="str">
        <f>'BPU-P.HAB- CHANGARNIER'!A25</f>
        <v>Quartier Changarnier</v>
      </c>
      <c r="B24" s="10">
        <f>'BPU-P.HAB- CHANGARNIER'!B25</f>
        <v>1180</v>
      </c>
      <c r="C24" s="10" t="str">
        <f>'BPU-P.HAB- CHANGARNIER'!C25</f>
        <v>m²</v>
      </c>
      <c r="D24" s="10" t="str">
        <f>'BPU-P.HAB- CHANGARNIER'!D25</f>
        <v>Tonte</v>
      </c>
      <c r="E24" s="10" t="str">
        <f>'BPU-P.HAB- CHANGARNIER'!E25</f>
        <v>2.01</v>
      </c>
      <c r="F24" s="20">
        <f>'BPU-P.HAB- CHANGARNIER'!F25</f>
        <v>0</v>
      </c>
      <c r="G24" s="16">
        <v>4</v>
      </c>
      <c r="H24" s="20">
        <f t="shared" si="0"/>
        <v>0</v>
      </c>
      <c r="I24" s="11" t="str">
        <f>'BPU-P.HAB- CHANGARNIER'!G25</f>
        <v>avec ramassage</v>
      </c>
      <c r="J24" s="69" t="str">
        <f>IF('BPU-P.HAB- CHANGARNIER'!F25="","Ne rien inscrire","")</f>
        <v>Ne rien inscrire</v>
      </c>
    </row>
    <row r="25" spans="1:10" ht="45.95" customHeight="1" x14ac:dyDescent="0.2">
      <c r="A25" s="11" t="str">
        <f>'BPU-P.HAB- CHANGARNIER'!A26</f>
        <v>Quartier Changarnier</v>
      </c>
      <c r="B25" s="10">
        <f>'BPU-P.HAB- CHANGARNIER'!B26</f>
        <v>2053</v>
      </c>
      <c r="C25" s="10" t="str">
        <f>'BPU-P.HAB- CHANGARNIER'!C26</f>
        <v>m²</v>
      </c>
      <c r="D25" s="10" t="str">
        <f>'BPU-P.HAB- CHANGARNIER'!D26</f>
        <v>Tonte</v>
      </c>
      <c r="E25" s="10" t="str">
        <f>'BPU-P.HAB- CHANGARNIER'!E26</f>
        <v>2.01</v>
      </c>
      <c r="F25" s="20">
        <f>'BPU-P.HAB- CHANGARNIER'!F26</f>
        <v>0</v>
      </c>
      <c r="G25" s="16">
        <v>4</v>
      </c>
      <c r="H25" s="20">
        <f t="shared" si="0"/>
        <v>0</v>
      </c>
      <c r="I25" s="11" t="str">
        <f>'BPU-P.HAB- CHANGARNIER'!G26</f>
        <v>mulching (proche bât.35)</v>
      </c>
      <c r="J25" s="69" t="str">
        <f>IF('BPU-P.HAB- CHANGARNIER'!F26="","Ne rien inscrire","")</f>
        <v>Ne rien inscrire</v>
      </c>
    </row>
    <row r="26" spans="1:10" ht="45.95" customHeight="1" x14ac:dyDescent="0.2">
      <c r="A26" s="11" t="str">
        <f>'BPU-P.HAB- CHANGARNIER'!A27</f>
        <v>Quartier Changarnier</v>
      </c>
      <c r="B26" s="10">
        <f>'BPU-P.HAB- CHANGARNIER'!B27</f>
        <v>101</v>
      </c>
      <c r="C26" s="10" t="str">
        <f>'BPU-P.HAB- CHANGARNIER'!C27</f>
        <v>m²</v>
      </c>
      <c r="D26" s="10" t="str">
        <f>'BPU-P.HAB- CHANGARNIER'!D27</f>
        <v>Tonte</v>
      </c>
      <c r="E26" s="10" t="str">
        <f>'BPU-P.HAB- CHANGARNIER'!E27</f>
        <v>2.01</v>
      </c>
      <c r="F26" s="20">
        <f>'BPU-P.HAB- CHANGARNIER'!F27</f>
        <v>0</v>
      </c>
      <c r="G26" s="16">
        <v>4</v>
      </c>
      <c r="H26" s="20">
        <f t="shared" si="0"/>
        <v>0</v>
      </c>
      <c r="I26" s="11" t="str">
        <f>'BPU-P.HAB- CHANGARNIER'!G27</f>
        <v>mulching (pelouse d'honneur)</v>
      </c>
      <c r="J26" s="69" t="str">
        <f>IF('BPU-P.HAB- CHANGARNIER'!F27="","Ne rien inscrire","")</f>
        <v>Ne rien inscrire</v>
      </c>
    </row>
    <row r="27" spans="1:10" ht="45.95" customHeight="1" x14ac:dyDescent="0.2">
      <c r="A27" s="11" t="str">
        <f>'BPU-P.HAB- CHANGARNIER'!A28</f>
        <v>Quartier Changarnier</v>
      </c>
      <c r="B27" s="10">
        <f>'BPU-P.HAB- CHANGARNIER'!B28</f>
        <v>800</v>
      </c>
      <c r="C27" s="10" t="str">
        <f>'BPU-P.HAB- CHANGARNIER'!C28</f>
        <v>m²</v>
      </c>
      <c r="D27" s="10" t="str">
        <f>'BPU-P.HAB- CHANGARNIER'!D28</f>
        <v>Tonte</v>
      </c>
      <c r="E27" s="10" t="str">
        <f>'BPU-P.HAB- CHANGARNIER'!E28</f>
        <v>2.01</v>
      </c>
      <c r="F27" s="20">
        <f>'BPU-P.HAB- CHANGARNIER'!F28</f>
        <v>0</v>
      </c>
      <c r="G27" s="16">
        <v>4</v>
      </c>
      <c r="H27" s="20">
        <f t="shared" si="0"/>
        <v>0</v>
      </c>
      <c r="I27" s="11" t="str">
        <f>'BPU-P.HAB- CHANGARNIER'!G28</f>
        <v>mulching (le long amphi &amp; gymnase)</v>
      </c>
      <c r="J27" s="69" t="str">
        <f>IF('BPU-P.HAB- CHANGARNIER'!F28="","Ne rien inscrire","")</f>
        <v>Ne rien inscrire</v>
      </c>
    </row>
    <row r="28" spans="1:10" ht="45.95" customHeight="1" x14ac:dyDescent="0.2">
      <c r="A28" s="11" t="str">
        <f>'BPU-P.HAB- CHANGARNIER'!A29</f>
        <v>Quartier Changarnier</v>
      </c>
      <c r="B28" s="10">
        <f>'BPU-P.HAB- CHANGARNIER'!B29</f>
        <v>2592</v>
      </c>
      <c r="C28" s="10" t="str">
        <f>'BPU-P.HAB- CHANGARNIER'!C29</f>
        <v>m²</v>
      </c>
      <c r="D28" s="10" t="str">
        <f>'BPU-P.HAB- CHANGARNIER'!D29</f>
        <v>Fauchage</v>
      </c>
      <c r="E28" s="10" t="str">
        <f>'BPU-P.HAB- CHANGARNIER'!E29</f>
        <v>2.03</v>
      </c>
      <c r="F28" s="20">
        <f>'BPU-P.HAB- CHANGARNIER'!F29</f>
        <v>0</v>
      </c>
      <c r="G28" s="16">
        <v>4</v>
      </c>
      <c r="H28" s="20">
        <f t="shared" si="0"/>
        <v>0</v>
      </c>
      <c r="I28" s="11" t="str">
        <f>'BPU-P.HAB- CHANGARNIER'!G29</f>
        <v>mulching (butes bât.17 et bât.18)</v>
      </c>
      <c r="J28" s="69" t="str">
        <f>IF('BPU-P.HAB- CHANGARNIER'!F29="","Ne rien inscrire","")</f>
        <v>Ne rien inscrire</v>
      </c>
    </row>
    <row r="29" spans="1:10" ht="45.95" customHeight="1" x14ac:dyDescent="0.2">
      <c r="A29" s="11" t="str">
        <f>'BPU-P.HAB- CHANGARNIER'!A30</f>
        <v>Quartier Changarnier</v>
      </c>
      <c r="B29" s="10">
        <f>'BPU-P.HAB- CHANGARNIER'!B30</f>
        <v>2390</v>
      </c>
      <c r="C29" s="10" t="str">
        <f>'BPU-P.HAB- CHANGARNIER'!C30</f>
        <v>m²</v>
      </c>
      <c r="D29" s="10" t="str">
        <f>'BPU-P.HAB- CHANGARNIER'!D30</f>
        <v>Fauchage</v>
      </c>
      <c r="E29" s="10" t="str">
        <f>'BPU-P.HAB- CHANGARNIER'!E30</f>
        <v>2.03</v>
      </c>
      <c r="F29" s="20">
        <f>'BPU-P.HAB- CHANGARNIER'!F30</f>
        <v>0</v>
      </c>
      <c r="G29" s="16">
        <v>4</v>
      </c>
      <c r="H29" s="20">
        <f t="shared" si="0"/>
        <v>0</v>
      </c>
      <c r="I29" s="11" t="str">
        <f>'BPU-P.HAB- CHANGARNIER'!G30</f>
        <v>mulching (entrée)</v>
      </c>
      <c r="J29" s="69" t="str">
        <f>IF('BPU-P.HAB- CHANGARNIER'!F30="","Ne rien inscrire","")</f>
        <v>Ne rien inscrire</v>
      </c>
    </row>
    <row r="30" spans="1:10" ht="45.95" customHeight="1" x14ac:dyDescent="0.2">
      <c r="A30" s="11" t="str">
        <f>'BPU-P.HAB- CHANGARNIER'!A31</f>
        <v>Quartier Changarnier</v>
      </c>
      <c r="B30" s="10">
        <f>'BPU-P.HAB- CHANGARNIER'!B31</f>
        <v>450</v>
      </c>
      <c r="C30" s="10" t="str">
        <f>'BPU-P.HAB- CHANGARNIER'!C31</f>
        <v>m²</v>
      </c>
      <c r="D30" s="10" t="str">
        <f>'BPU-P.HAB- CHANGARNIER'!D31</f>
        <v>Fauchage</v>
      </c>
      <c r="E30" s="10" t="str">
        <f>'BPU-P.HAB- CHANGARNIER'!E31</f>
        <v>2.03</v>
      </c>
      <c r="F30" s="20">
        <f>'BPU-P.HAB- CHANGARNIER'!F31</f>
        <v>0</v>
      </c>
      <c r="G30" s="16">
        <v>4</v>
      </c>
      <c r="H30" s="20">
        <f t="shared" si="0"/>
        <v>0</v>
      </c>
      <c r="I30" s="11" t="str">
        <f>'BPU-P.HAB- CHANGARNIER'!G31</f>
        <v>mulching (parterre Etat-major)</v>
      </c>
      <c r="J30" s="69" t="str">
        <f>IF('BPU-P.HAB- CHANGARNIER'!F31="","Ne rien inscrire","")</f>
        <v>Ne rien inscrire</v>
      </c>
    </row>
    <row r="31" spans="1:10" ht="45.95" customHeight="1" x14ac:dyDescent="0.2">
      <c r="A31" s="11" t="str">
        <f>'BPU-P.HAB- CHANGARNIER'!A32</f>
        <v>Quartier Changarnier</v>
      </c>
      <c r="B31" s="10">
        <f>'BPU-P.HAB- CHANGARNIER'!B32</f>
        <v>1264</v>
      </c>
      <c r="C31" s="10" t="str">
        <f>'BPU-P.HAB- CHANGARNIER'!C32</f>
        <v>m²</v>
      </c>
      <c r="D31" s="10" t="str">
        <f>'BPU-P.HAB- CHANGARNIER'!D32</f>
        <v>Fauchage</v>
      </c>
      <c r="E31" s="10" t="str">
        <f>'BPU-P.HAB- CHANGARNIER'!E32</f>
        <v>2.03</v>
      </c>
      <c r="F31" s="20">
        <f>'BPU-P.HAB- CHANGARNIER'!F32</f>
        <v>0</v>
      </c>
      <c r="G31" s="16">
        <v>4</v>
      </c>
      <c r="H31" s="20">
        <f t="shared" si="0"/>
        <v>0</v>
      </c>
      <c r="I31" s="11" t="str">
        <f>'BPU-P.HAB- CHANGARNIER'!G32</f>
        <v>mulching (fontaine place d'armes)</v>
      </c>
      <c r="J31" s="69" t="str">
        <f>IF('BPU-P.HAB- CHANGARNIER'!F32="","Ne rien inscrire","")</f>
        <v>Ne rien inscrire</v>
      </c>
    </row>
    <row r="32" spans="1:10" ht="45.95" customHeight="1" x14ac:dyDescent="0.2">
      <c r="A32" s="11" t="str">
        <f>'BPU-P.HAB- CHANGARNIER'!A33</f>
        <v>Quartier Changarnier</v>
      </c>
      <c r="B32" s="10">
        <f>'BPU-P.HAB- CHANGARNIER'!B33</f>
        <v>786</v>
      </c>
      <c r="C32" s="10" t="str">
        <f>'BPU-P.HAB- CHANGARNIER'!C33</f>
        <v>m²</v>
      </c>
      <c r="D32" s="10" t="str">
        <f>'BPU-P.HAB- CHANGARNIER'!D33</f>
        <v>Fauchage</v>
      </c>
      <c r="E32" s="10" t="str">
        <f>'BPU-P.HAB- CHANGARNIER'!E33</f>
        <v>2.03</v>
      </c>
      <c r="F32" s="20">
        <f>'BPU-P.HAB- CHANGARNIER'!F33</f>
        <v>0</v>
      </c>
      <c r="G32" s="16">
        <v>4</v>
      </c>
      <c r="H32" s="20">
        <f t="shared" si="0"/>
        <v>0</v>
      </c>
      <c r="I32" s="11" t="str">
        <f>'BPU-P.HAB- CHANGARNIER'!G33</f>
        <v>mulching (toit bât.71)</v>
      </c>
      <c r="J32" s="69" t="str">
        <f>IF('BPU-P.HAB- CHANGARNIER'!F33="","Ne rien inscrire","")</f>
        <v>Ne rien inscrire</v>
      </c>
    </row>
    <row r="33" spans="1:10" ht="45.95" customHeight="1" x14ac:dyDescent="0.2">
      <c r="A33" s="11" t="str">
        <f>'BPU-P.HAB- CHANGARNIER'!A34</f>
        <v>Quartier Changarnier</v>
      </c>
      <c r="B33" s="10">
        <f>'BPU-P.HAB- CHANGARNIER'!B34</f>
        <v>2420</v>
      </c>
      <c r="C33" s="10" t="str">
        <f>'BPU-P.HAB- CHANGARNIER'!C34</f>
        <v>m²</v>
      </c>
      <c r="D33" s="10" t="str">
        <f>'BPU-P.HAB- CHANGARNIER'!D34</f>
        <v>Fauchage</v>
      </c>
      <c r="E33" s="10" t="str">
        <f>'BPU-P.HAB- CHANGARNIER'!E34</f>
        <v>2.03</v>
      </c>
      <c r="F33" s="20">
        <f>'BPU-P.HAB- CHANGARNIER'!F34</f>
        <v>0</v>
      </c>
      <c r="G33" s="16">
        <v>4</v>
      </c>
      <c r="H33" s="20">
        <f t="shared" si="0"/>
        <v>0</v>
      </c>
      <c r="I33" s="11" t="str">
        <f>'BPU-P.HAB- CHANGARNIER'!G34</f>
        <v>mulching (pourtour bât.71)</v>
      </c>
      <c r="J33" s="69" t="str">
        <f>IF('BPU-P.HAB- CHANGARNIER'!F34="","Ne rien inscrire","")</f>
        <v>Ne rien inscrire</v>
      </c>
    </row>
    <row r="34" spans="1:10" ht="45.95" customHeight="1" x14ac:dyDescent="0.2">
      <c r="A34" s="11" t="str">
        <f>'BPU-P.HAB- CHANGARNIER'!A35</f>
        <v>Quartier Changarnier</v>
      </c>
      <c r="B34" s="10">
        <f>'BPU-P.HAB- CHANGARNIER'!B35</f>
        <v>1180</v>
      </c>
      <c r="C34" s="10" t="str">
        <f>'BPU-P.HAB- CHANGARNIER'!C35</f>
        <v>m²</v>
      </c>
      <c r="D34" s="10" t="str">
        <f>'BPU-P.HAB- CHANGARNIER'!D35</f>
        <v>Fauchage</v>
      </c>
      <c r="E34" s="10" t="str">
        <f>'BPU-P.HAB- CHANGARNIER'!E35</f>
        <v>2.03</v>
      </c>
      <c r="F34" s="20">
        <f>'BPU-P.HAB- CHANGARNIER'!F35</f>
        <v>0</v>
      </c>
      <c r="G34" s="16">
        <v>4</v>
      </c>
      <c r="H34" s="20">
        <f t="shared" si="0"/>
        <v>0</v>
      </c>
      <c r="I34" s="11" t="str">
        <f>'BPU-P.HAB- CHANGARNIER'!G35</f>
        <v>mulching (demi-lunes bât.73)</v>
      </c>
      <c r="J34" s="69" t="str">
        <f>IF('BPU-P.HAB- CHANGARNIER'!F35="","Ne rien inscrire","")</f>
        <v>Ne rien inscrire</v>
      </c>
    </row>
    <row r="35" spans="1:10" ht="45.95" customHeight="1" x14ac:dyDescent="0.2">
      <c r="A35" s="11" t="str">
        <f>'BPU-P.HAB- CHANGARNIER'!A36</f>
        <v>Quartier Changarnier</v>
      </c>
      <c r="B35" s="10">
        <f>'BPU-P.HAB- CHANGARNIER'!B36</f>
        <v>2053</v>
      </c>
      <c r="C35" s="10" t="str">
        <f>'BPU-P.HAB- CHANGARNIER'!C36</f>
        <v>m²</v>
      </c>
      <c r="D35" s="10" t="str">
        <f>'BPU-P.HAB- CHANGARNIER'!D36</f>
        <v>Fauchage</v>
      </c>
      <c r="E35" s="10" t="str">
        <f>'BPU-P.HAB- CHANGARNIER'!E36</f>
        <v>2.03</v>
      </c>
      <c r="F35" s="20">
        <f>'BPU-P.HAB- CHANGARNIER'!F36</f>
        <v>0</v>
      </c>
      <c r="G35" s="16">
        <v>4</v>
      </c>
      <c r="H35" s="20">
        <f t="shared" si="0"/>
        <v>0</v>
      </c>
      <c r="I35" s="11" t="str">
        <f>'BPU-P.HAB- CHANGARNIER'!G36</f>
        <v>mulching (pourtour bât.72)</v>
      </c>
      <c r="J35" s="69" t="str">
        <f>IF('BPU-P.HAB- CHANGARNIER'!F36="","Ne rien inscrire","")</f>
        <v>Ne rien inscrire</v>
      </c>
    </row>
    <row r="36" spans="1:10" ht="45.95" customHeight="1" x14ac:dyDescent="0.2">
      <c r="A36" s="11" t="str">
        <f>'BPU-P.HAB- CHANGARNIER'!A37</f>
        <v>Quartier Changarnier</v>
      </c>
      <c r="B36" s="10">
        <f>'BPU-P.HAB- CHANGARNIER'!B37</f>
        <v>101</v>
      </c>
      <c r="C36" s="10" t="str">
        <f>'BPU-P.HAB- CHANGARNIER'!C37</f>
        <v>m²</v>
      </c>
      <c r="D36" s="10" t="str">
        <f>'BPU-P.HAB- CHANGARNIER'!D37</f>
        <v>Fauchage</v>
      </c>
      <c r="E36" s="10" t="str">
        <f>'BPU-P.HAB- CHANGARNIER'!E37</f>
        <v>2.03</v>
      </c>
      <c r="F36" s="20">
        <f>'BPU-P.HAB- CHANGARNIER'!F37</f>
        <v>0</v>
      </c>
      <c r="G36" s="16">
        <v>4</v>
      </c>
      <c r="H36" s="20">
        <f t="shared" si="0"/>
        <v>0</v>
      </c>
      <c r="I36" s="11" t="str">
        <f>'BPU-P.HAB- CHANGARNIER'!G37</f>
        <v>mulching (toit bât.72)</v>
      </c>
      <c r="J36" s="69" t="str">
        <f>IF('BPU-P.HAB- CHANGARNIER'!F37="","Ne rien inscrire","")</f>
        <v>Ne rien inscrire</v>
      </c>
    </row>
    <row r="37" spans="1:10" ht="45.95" customHeight="1" x14ac:dyDescent="0.2">
      <c r="A37" s="11" t="str">
        <f>'BPU-P.HAB- CHANGARNIER'!A38</f>
        <v>Quartier Changarnier</v>
      </c>
      <c r="B37" s="10">
        <f>'BPU-P.HAB- CHANGARNIER'!B38</f>
        <v>800</v>
      </c>
      <c r="C37" s="10" t="str">
        <f>'BPU-P.HAB- CHANGARNIER'!C38</f>
        <v>m²</v>
      </c>
      <c r="D37" s="10" t="str">
        <f>'BPU-P.HAB- CHANGARNIER'!D38</f>
        <v>Fauchage</v>
      </c>
      <c r="E37" s="10" t="str">
        <f>'BPU-P.HAB- CHANGARNIER'!E38</f>
        <v>2.03</v>
      </c>
      <c r="F37" s="20">
        <f>'BPU-P.HAB- CHANGARNIER'!F38</f>
        <v>0</v>
      </c>
      <c r="G37" s="16">
        <v>4</v>
      </c>
      <c r="H37" s="20">
        <f t="shared" si="0"/>
        <v>0</v>
      </c>
      <c r="I37" s="11" t="str">
        <f>'BPU-P.HAB- CHANGARNIER'!G38</f>
        <v>mulching (infirmerie)</v>
      </c>
      <c r="J37" s="69" t="str">
        <f>IF('BPU-P.HAB- CHANGARNIER'!F38="","Ne rien inscrire","")</f>
        <v>Ne rien inscrire</v>
      </c>
    </row>
    <row r="38" spans="1:10" ht="45.95" customHeight="1" x14ac:dyDescent="0.2">
      <c r="A38" s="11" t="str">
        <f>'BPU-P.HAB- CHANGARNIER'!A39</f>
        <v>Quartier Changarnier</v>
      </c>
      <c r="B38" s="10">
        <f>'BPU-P.HAB- CHANGARNIER'!B39</f>
        <v>2592</v>
      </c>
      <c r="C38" s="10" t="str">
        <f>'BPU-P.HAB- CHANGARNIER'!C39</f>
        <v>m²</v>
      </c>
      <c r="D38" s="10" t="str">
        <f>'BPU-P.HAB- CHANGARNIER'!D39</f>
        <v>Fauchage</v>
      </c>
      <c r="E38" s="10" t="str">
        <f>'BPU-P.HAB- CHANGARNIER'!E39</f>
        <v>2.03</v>
      </c>
      <c r="F38" s="20">
        <f>'BPU-P.HAB- CHANGARNIER'!F39</f>
        <v>0</v>
      </c>
      <c r="G38" s="16">
        <v>4</v>
      </c>
      <c r="H38" s="20">
        <f t="shared" si="0"/>
        <v>0</v>
      </c>
      <c r="I38" s="11" t="str">
        <f>'BPU-P.HAB- CHANGARNIER'!G39</f>
        <v>mulching (entrée villa CDC)</v>
      </c>
      <c r="J38" s="69" t="str">
        <f>IF('BPU-P.HAB- CHANGARNIER'!F39="","Ne rien inscrire","")</f>
        <v>Ne rien inscrire</v>
      </c>
    </row>
    <row r="39" spans="1:10" ht="45.95" customHeight="1" x14ac:dyDescent="0.2">
      <c r="A39" s="11" t="str">
        <f>'BPU-P.HAB- CHANGARNIER'!A40</f>
        <v>Quartier Changarnier</v>
      </c>
      <c r="B39" s="10">
        <f>'BPU-P.HAB- CHANGARNIER'!B40</f>
        <v>2390</v>
      </c>
      <c r="C39" s="10" t="str">
        <f>'BPU-P.HAB- CHANGARNIER'!C40</f>
        <v>m²</v>
      </c>
      <c r="D39" s="10" t="str">
        <f>'BPU-P.HAB- CHANGARNIER'!D40</f>
        <v>Fauchage</v>
      </c>
      <c r="E39" s="10" t="str">
        <f>'BPU-P.HAB- CHANGARNIER'!E40</f>
        <v>2.03</v>
      </c>
      <c r="F39" s="20">
        <f>'BPU-P.HAB- CHANGARNIER'!F40</f>
        <v>0</v>
      </c>
      <c r="G39" s="16">
        <v>4</v>
      </c>
      <c r="H39" s="20">
        <f t="shared" si="0"/>
        <v>0</v>
      </c>
      <c r="I39" s="11" t="str">
        <f>'BPU-P.HAB- CHANGARNIER'!G40</f>
        <v>mulching (parc villa CDC)</v>
      </c>
      <c r="J39" s="69" t="str">
        <f>IF('BPU-P.HAB- CHANGARNIER'!F40="","Ne rien inscrire","")</f>
        <v>Ne rien inscrire</v>
      </c>
    </row>
    <row r="40" spans="1:10" ht="45.95" customHeight="1" x14ac:dyDescent="0.2">
      <c r="A40" s="11" t="str">
        <f>'BPU-P.HAB- CHANGARNIER'!A41</f>
        <v>Quartier Changarnier</v>
      </c>
      <c r="B40" s="10">
        <f>'BPU-P.HAB- CHANGARNIER'!B41</f>
        <v>450</v>
      </c>
      <c r="C40" s="10" t="str">
        <f>'BPU-P.HAB- CHANGARNIER'!C41</f>
        <v>m²</v>
      </c>
      <c r="D40" s="10" t="str">
        <f>'BPU-P.HAB- CHANGARNIER'!D41</f>
        <v>Fauchage</v>
      </c>
      <c r="E40" s="10" t="str">
        <f>'BPU-P.HAB- CHANGARNIER'!E41</f>
        <v>2.03</v>
      </c>
      <c r="F40" s="20">
        <f>'BPU-P.HAB- CHANGARNIER'!F41</f>
        <v>0</v>
      </c>
      <c r="G40" s="16">
        <v>4</v>
      </c>
      <c r="H40" s="20">
        <f t="shared" si="0"/>
        <v>0</v>
      </c>
      <c r="I40" s="11" t="str">
        <f>'BPU-P.HAB- CHANGARNIER'!G41</f>
        <v>mulching (arrière pavillon P1-C2)</v>
      </c>
      <c r="J40" s="69" t="str">
        <f>IF('BPU-P.HAB- CHANGARNIER'!F41="","Ne rien inscrire","")</f>
        <v>Ne rien inscrire</v>
      </c>
    </row>
    <row r="41" spans="1:10" s="22" customFormat="1" ht="45.95" customHeight="1" x14ac:dyDescent="0.2">
      <c r="A41" s="11" t="str">
        <f>'BPU-P.HAB- CHANGARNIER'!A42</f>
        <v>Quartier Changarnier</v>
      </c>
      <c r="B41" s="10">
        <f>'BPU-P.HAB- CHANGARNIER'!B42</f>
        <v>1264</v>
      </c>
      <c r="C41" s="10" t="str">
        <f>'BPU-P.HAB- CHANGARNIER'!C42</f>
        <v>m²</v>
      </c>
      <c r="D41" s="10" t="str">
        <f>'BPU-P.HAB- CHANGARNIER'!D42</f>
        <v>Fauchage</v>
      </c>
      <c r="E41" s="10" t="str">
        <f>'BPU-P.HAB- CHANGARNIER'!E42</f>
        <v>2.03</v>
      </c>
      <c r="F41" s="20">
        <f>'BPU-P.HAB- CHANGARNIER'!F42</f>
        <v>0</v>
      </c>
      <c r="G41" s="16">
        <v>4</v>
      </c>
      <c r="H41" s="20">
        <f t="shared" si="0"/>
        <v>0</v>
      </c>
      <c r="I41" s="11" t="str">
        <f>'BPU-P.HAB- CHANGARNIER'!G42</f>
        <v>mulching (parterres côté cimetierre)</v>
      </c>
      <c r="J41" s="69" t="str">
        <f>IF('BPU-P.HAB- CHANGARNIER'!F42="","Ne rien inscrire","")</f>
        <v>Ne rien inscrire</v>
      </c>
    </row>
    <row r="42" spans="1:10" ht="39.6" customHeight="1" x14ac:dyDescent="0.2">
      <c r="A42" s="11" t="str">
        <f>'BPU-P.HAB- CHANGARNIER'!A43</f>
        <v>Quartier Changarnier</v>
      </c>
      <c r="B42" s="10">
        <f>'BPU-P.HAB- CHANGARNIER'!B43</f>
        <v>786</v>
      </c>
      <c r="C42" s="10" t="str">
        <f>'BPU-P.HAB- CHANGARNIER'!C43</f>
        <v>m²</v>
      </c>
      <c r="D42" s="10" t="str">
        <f>'BPU-P.HAB- CHANGARNIER'!D43</f>
        <v>Fauchage</v>
      </c>
      <c r="E42" s="10" t="str">
        <f>'BPU-P.HAB- CHANGARNIER'!E43</f>
        <v>2.03</v>
      </c>
      <c r="F42" s="20">
        <f>'BPU-P.HAB- CHANGARNIER'!F43</f>
        <v>0</v>
      </c>
      <c r="G42" s="16">
        <v>4</v>
      </c>
      <c r="H42" s="20">
        <f t="shared" si="0"/>
        <v>0</v>
      </c>
      <c r="I42" s="11" t="str">
        <f>'BPU-P.HAB- CHANGARNIER'!G43</f>
        <v>avec ramassage (proche bât.35)</v>
      </c>
      <c r="J42" s="69" t="str">
        <f>IF('BPU-P.HAB- CHANGARNIER'!F43="","Ne rien inscrire","")</f>
        <v>Ne rien inscrire</v>
      </c>
    </row>
    <row r="43" spans="1:10" ht="45.95" customHeight="1" x14ac:dyDescent="0.2">
      <c r="A43" s="11" t="str">
        <f>'BPU-P.HAB- CHANGARNIER'!A44</f>
        <v>Quartier Changarnier</v>
      </c>
      <c r="B43" s="10">
        <f>'BPU-P.HAB- CHANGARNIER'!B44</f>
        <v>2420</v>
      </c>
      <c r="C43" s="10" t="str">
        <f>'BPU-P.HAB- CHANGARNIER'!C44</f>
        <v>m²</v>
      </c>
      <c r="D43" s="10" t="str">
        <f>'BPU-P.HAB- CHANGARNIER'!D44</f>
        <v>Fauchage</v>
      </c>
      <c r="E43" s="10" t="str">
        <f>'BPU-P.HAB- CHANGARNIER'!E44</f>
        <v>2.03</v>
      </c>
      <c r="F43" s="20">
        <f>'BPU-P.HAB- CHANGARNIER'!F44</f>
        <v>0</v>
      </c>
      <c r="G43" s="16">
        <v>4</v>
      </c>
      <c r="H43" s="20">
        <f t="shared" si="0"/>
        <v>0</v>
      </c>
      <c r="I43" s="11" t="str">
        <f>'BPU-P.HAB- CHANGARNIER'!G44</f>
        <v>avec ramassage (pelouse d'honneur)</v>
      </c>
      <c r="J43" s="69" t="str">
        <f>IF('BPU-P.HAB- CHANGARNIER'!F44="","Ne rien inscrire","")</f>
        <v>Ne rien inscrire</v>
      </c>
    </row>
    <row r="44" spans="1:10" ht="45.95" customHeight="1" x14ac:dyDescent="0.2">
      <c r="A44" s="11" t="str">
        <f>'BPU-P.HAB- CHANGARNIER'!A45</f>
        <v>Quartier Changarnier</v>
      </c>
      <c r="B44" s="10">
        <f>'BPU-P.HAB- CHANGARNIER'!B45</f>
        <v>1180</v>
      </c>
      <c r="C44" s="10" t="str">
        <f>'BPU-P.HAB- CHANGARNIER'!C45</f>
        <v>m²</v>
      </c>
      <c r="D44" s="10" t="str">
        <f>'BPU-P.HAB- CHANGARNIER'!D45</f>
        <v>Fauchage</v>
      </c>
      <c r="E44" s="10" t="str">
        <f>'BPU-P.HAB- CHANGARNIER'!E45</f>
        <v>2.03</v>
      </c>
      <c r="F44" s="20">
        <f>'BPU-P.HAB- CHANGARNIER'!F45</f>
        <v>0</v>
      </c>
      <c r="G44" s="16">
        <v>4</v>
      </c>
      <c r="H44" s="20">
        <f t="shared" si="0"/>
        <v>0</v>
      </c>
      <c r="I44" s="11" t="str">
        <f>'BPU-P.HAB- CHANGARNIER'!G45</f>
        <v>avec ramassage (le long amphi &amp; gymnase)</v>
      </c>
      <c r="J44" s="69" t="str">
        <f>IF('BPU-P.HAB- CHANGARNIER'!F45="","Ne rien inscrire","")</f>
        <v>Ne rien inscrire</v>
      </c>
    </row>
    <row r="45" spans="1:10" ht="45.95" customHeight="1" x14ac:dyDescent="0.2">
      <c r="A45" s="11" t="str">
        <f>'BPU-P.HAB- CHANGARNIER'!A46</f>
        <v>Quartier Changarnier</v>
      </c>
      <c r="B45" s="10">
        <f>'BPU-P.HAB- CHANGARNIER'!B46</f>
        <v>2053</v>
      </c>
      <c r="C45" s="10" t="str">
        <f>'BPU-P.HAB- CHANGARNIER'!C46</f>
        <v>m²</v>
      </c>
      <c r="D45" s="10" t="str">
        <f>'BPU-P.HAB- CHANGARNIER'!D46</f>
        <v>Fauchage</v>
      </c>
      <c r="E45" s="10" t="str">
        <f>'BPU-P.HAB- CHANGARNIER'!E46</f>
        <v>2.03</v>
      </c>
      <c r="F45" s="20">
        <f>'BPU-P.HAB- CHANGARNIER'!F46</f>
        <v>0</v>
      </c>
      <c r="G45" s="16">
        <v>4</v>
      </c>
      <c r="H45" s="20">
        <f t="shared" si="0"/>
        <v>0</v>
      </c>
      <c r="I45" s="11" t="str">
        <f>'BPU-P.HAB- CHANGARNIER'!G46</f>
        <v>avec ramassage (butes bât.17 et bât.18)</v>
      </c>
      <c r="J45" s="69" t="str">
        <f>IF('BPU-P.HAB- CHANGARNIER'!F46="","Ne rien inscrire","")</f>
        <v>Ne rien inscrire</v>
      </c>
    </row>
    <row r="46" spans="1:10" ht="45.95" customHeight="1" x14ac:dyDescent="0.2">
      <c r="A46" s="11" t="str">
        <f>'BPU-P.HAB- CHANGARNIER'!A47</f>
        <v>Quartier Changarnier</v>
      </c>
      <c r="B46" s="10">
        <f>'BPU-P.HAB- CHANGARNIER'!B47</f>
        <v>101</v>
      </c>
      <c r="C46" s="10" t="str">
        <f>'BPU-P.HAB- CHANGARNIER'!C47</f>
        <v>m²</v>
      </c>
      <c r="D46" s="10" t="str">
        <f>'BPU-P.HAB- CHANGARNIER'!D47</f>
        <v>Fauchage</v>
      </c>
      <c r="E46" s="10" t="str">
        <f>'BPU-P.HAB- CHANGARNIER'!E47</f>
        <v>2.03</v>
      </c>
      <c r="F46" s="20">
        <f>'BPU-P.HAB- CHANGARNIER'!F47</f>
        <v>0</v>
      </c>
      <c r="G46" s="16">
        <v>4</v>
      </c>
      <c r="H46" s="20">
        <f>F46*G46</f>
        <v>0</v>
      </c>
      <c r="I46" s="11" t="str">
        <f>'BPU-P.HAB- CHANGARNIER'!G47</f>
        <v>avec ramassage (entrée)</v>
      </c>
      <c r="J46" s="69" t="str">
        <f>IF('BPU-P.HAB- CHANGARNIER'!F47="","Ne rien inscrire","")</f>
        <v>Ne rien inscrire</v>
      </c>
    </row>
    <row r="47" spans="1:10" ht="45.95" customHeight="1" x14ac:dyDescent="0.2">
      <c r="A47" s="11" t="str">
        <f>'BPU-P.HAB- CHANGARNIER'!A48</f>
        <v>Quartier Changarnier</v>
      </c>
      <c r="B47" s="10">
        <f>'BPU-P.HAB- CHANGARNIER'!B48</f>
        <v>800</v>
      </c>
      <c r="C47" s="10" t="str">
        <f>'BPU-P.HAB- CHANGARNIER'!C48</f>
        <v>m²</v>
      </c>
      <c r="D47" s="10" t="str">
        <f>'BPU-P.HAB- CHANGARNIER'!D48</f>
        <v>Fauchage</v>
      </c>
      <c r="E47" s="10" t="str">
        <f>'BPU-P.HAB- CHANGARNIER'!E48</f>
        <v>2.03</v>
      </c>
      <c r="F47" s="20">
        <f>'BPU-P.HAB- CHANGARNIER'!F48</f>
        <v>0</v>
      </c>
      <c r="G47" s="16">
        <v>4</v>
      </c>
      <c r="H47" s="20">
        <f t="shared" ref="H47" si="1">F47*G47</f>
        <v>0</v>
      </c>
      <c r="I47" s="11" t="str">
        <f>'BPU-P.HAB- CHANGARNIER'!G48</f>
        <v>avec ramassage (parterre Etat-major)</v>
      </c>
      <c r="J47" s="69" t="str">
        <f>IF('BPU-P.HAB- CHANGARNIER'!F48="","Ne rien inscrire","")</f>
        <v>Ne rien inscrire</v>
      </c>
    </row>
    <row r="48" spans="1:10" ht="45.95" customHeight="1" x14ac:dyDescent="0.2">
      <c r="A48" s="11" t="str">
        <f>'BPU-P.HAB- CHANGARNIER'!A49</f>
        <v>Entretien du rempart le long de l'Arroux</v>
      </c>
      <c r="B48" s="10">
        <f>'BPU-P.HAB- CHANGARNIER'!B49</f>
        <v>279</v>
      </c>
      <c r="C48" s="10" t="str">
        <f>'BPU-P.HAB- CHANGARNIER'!C49</f>
        <v>ml</v>
      </c>
      <c r="D48" s="10" t="str">
        <f>'BPU-P.HAB- CHANGARNIER'!D49</f>
        <v>Débroussaillage</v>
      </c>
      <c r="E48" s="10" t="str">
        <f>'BPU-P.HAB- CHANGARNIER'!E49</f>
        <v>2.05</v>
      </c>
      <c r="F48" s="20">
        <f>'BPU-P.HAB- CHANGARNIER'!F49</f>
        <v>0</v>
      </c>
      <c r="G48" s="16">
        <v>1</v>
      </c>
      <c r="H48" s="20">
        <f>F48*G48</f>
        <v>0</v>
      </c>
      <c r="I48" s="11" t="str">
        <f>'BPU-P.HAB- CHANGARNIER'!G49</f>
        <v>avec ramassage (fontaine place d'armes)</v>
      </c>
      <c r="J48" s="69" t="str">
        <f>IF('BPU-P.HAB- CHANGARNIER'!F49="","Ne rien inscrire","")</f>
        <v>Ne rien inscrire</v>
      </c>
    </row>
    <row r="49" spans="1:10" ht="45.95" customHeight="1" x14ac:dyDescent="0.2">
      <c r="A49" s="11" t="str">
        <f>'BPU-P.HAB- CHANGARNIER'!A50</f>
        <v>Entretien du rempart le long du magasin</v>
      </c>
      <c r="B49" s="10">
        <f>'BPU-P.HAB- CHANGARNIER'!B50</f>
        <v>160</v>
      </c>
      <c r="C49" s="10" t="str">
        <f>'BPU-P.HAB- CHANGARNIER'!C50</f>
        <v>ml</v>
      </c>
      <c r="D49" s="10" t="str">
        <f>'BPU-P.HAB- CHANGARNIER'!D50</f>
        <v>Débroussaillage</v>
      </c>
      <c r="E49" s="10" t="str">
        <f>'BPU-P.HAB- CHANGARNIER'!E50</f>
        <v>2.05</v>
      </c>
      <c r="F49" s="20">
        <f>'BPU-P.HAB- CHANGARNIER'!F50</f>
        <v>0</v>
      </c>
      <c r="G49" s="16">
        <v>1</v>
      </c>
      <c r="H49" s="20">
        <f t="shared" ref="H49:H58" si="2">F49*G49</f>
        <v>0</v>
      </c>
      <c r="I49" s="11" t="str">
        <f>'BPU-P.HAB- CHANGARNIER'!G50</f>
        <v>avec ramassage (toit bât.71)</v>
      </c>
      <c r="J49" s="69" t="str">
        <f>IF('BPU-P.HAB- CHANGARNIER'!F50="","Ne rien inscrire","")</f>
        <v>Ne rien inscrire</v>
      </c>
    </row>
    <row r="50" spans="1:10" ht="45.95" customHeight="1" x14ac:dyDescent="0.2">
      <c r="A50" s="11" t="str">
        <f>'BPU-P.HAB- CHANGARNIER'!A51</f>
        <v>Entretien du rempart le long du magasin</v>
      </c>
      <c r="B50" s="10">
        <f>'BPU-P.HAB- CHANGARNIER'!B51</f>
        <v>21000</v>
      </c>
      <c r="C50" s="10" t="str">
        <f>'BPU-P.HAB- CHANGARNIER'!C51</f>
        <v>m²</v>
      </c>
      <c r="D50" s="10" t="str">
        <f>'BPU-P.HAB- CHANGARNIER'!D51</f>
        <v>Ramassage de feuilles</v>
      </c>
      <c r="E50" s="10" t="str">
        <f>'BPU-P.HAB- CHANGARNIER'!E51</f>
        <v>2.08</v>
      </c>
      <c r="F50" s="20">
        <f>'BPU-P.HAB- CHANGARNIER'!F51</f>
        <v>0</v>
      </c>
      <c r="G50" s="16">
        <v>2</v>
      </c>
      <c r="H50" s="20">
        <f t="shared" si="2"/>
        <v>0</v>
      </c>
      <c r="I50" s="11" t="str">
        <f>'BPU-P.HAB- CHANGARNIER'!G51</f>
        <v>avec ramassage (pourtour bât.71)</v>
      </c>
      <c r="J50" s="69" t="str">
        <f>IF('BPU-P.HAB- CHANGARNIER'!F51="","Ne rien inscrire","")</f>
        <v>Ne rien inscrire</v>
      </c>
    </row>
    <row r="51" spans="1:10" ht="45.95" customHeight="1" x14ac:dyDescent="0.2">
      <c r="A51" s="11" t="str">
        <f>'BPU-P.HAB- CHANGARNIER'!A52</f>
        <v>Entretien du rempart le long du magasin</v>
      </c>
      <c r="B51" s="10">
        <f>'BPU-P.HAB- CHANGARNIER'!B52</f>
        <v>4750</v>
      </c>
      <c r="C51" s="10" t="str">
        <f>'BPU-P.HAB- CHANGARNIER'!C52</f>
        <v>m²</v>
      </c>
      <c r="D51" s="10" t="str">
        <f>'BPU-P.HAB- CHANGARNIER'!D52</f>
        <v>Nettoyage de voiries</v>
      </c>
      <c r="E51" s="10" t="str">
        <f>'BPU-P.HAB- CHANGARNIER'!E52</f>
        <v>2.08</v>
      </c>
      <c r="F51" s="20">
        <f>'BPU-P.HAB- CHANGARNIER'!F52</f>
        <v>0</v>
      </c>
      <c r="G51" s="16">
        <v>1</v>
      </c>
      <c r="H51" s="20">
        <f t="shared" si="2"/>
        <v>0</v>
      </c>
      <c r="I51" s="11" t="str">
        <f>'BPU-P.HAB- CHANGARNIER'!G52</f>
        <v>avec ramassage (demi-lunes bât.73)</v>
      </c>
      <c r="J51" s="69" t="str">
        <f>IF('BPU-P.HAB- CHANGARNIER'!F52="","Ne rien inscrire","")</f>
        <v>Ne rien inscrire</v>
      </c>
    </row>
    <row r="52" spans="1:10" ht="45.95" customHeight="1" x14ac:dyDescent="0.2">
      <c r="A52" s="11" t="str">
        <f>'BPU-P.HAB- CHANGARNIER'!A53</f>
        <v>Entretien du rempart le long du magasin</v>
      </c>
      <c r="B52" s="10">
        <f>'BPU-P.HAB- CHANGARNIER'!B53</f>
        <v>22</v>
      </c>
      <c r="C52" s="10" t="str">
        <f>'BPU-P.HAB- CHANGARNIER'!C53</f>
        <v>arbre</v>
      </c>
      <c r="D52" s="10" t="str">
        <f>'BPU-P.HAB- CHANGARNIER'!D53</f>
        <v xml:space="preserve">Elagage d'arbre </v>
      </c>
      <c r="E52" s="10" t="str">
        <f>'BPU-P.HAB- CHANGARNIER'!E53</f>
        <v>2.09</v>
      </c>
      <c r="F52" s="20">
        <f>'BPU-P.HAB- CHANGARNIER'!F53</f>
        <v>0</v>
      </c>
      <c r="G52" s="16">
        <v>0.5</v>
      </c>
      <c r="H52" s="20">
        <f t="shared" si="2"/>
        <v>0</v>
      </c>
      <c r="I52" s="11" t="str">
        <f>'BPU-P.HAB- CHANGARNIER'!G53</f>
        <v>avec ramassage (pourtour bât.72)</v>
      </c>
      <c r="J52" s="69" t="str">
        <f>IF('BPU-P.HAB- CHANGARNIER'!F53="","Ne rien inscrire","")</f>
        <v>Ne rien inscrire</v>
      </c>
    </row>
    <row r="53" spans="1:10" ht="45.95" customHeight="1" x14ac:dyDescent="0.2">
      <c r="A53" s="11" t="str">
        <f>'BPU-P.HAB- CHANGARNIER'!A54</f>
        <v>Entretien du rempart le long du magasin</v>
      </c>
      <c r="B53" s="10">
        <f>'BPU-P.HAB- CHANGARNIER'!B54</f>
        <v>16</v>
      </c>
      <c r="C53" s="10" t="str">
        <f>'BPU-P.HAB- CHANGARNIER'!C54</f>
        <v>arbre</v>
      </c>
      <c r="D53" s="10" t="str">
        <f>'BPU-P.HAB- CHANGARNIER'!D54</f>
        <v xml:space="preserve">Elagage d'arbre </v>
      </c>
      <c r="E53" s="10" t="str">
        <f>'BPU-P.HAB- CHANGARNIER'!E54</f>
        <v>2.09</v>
      </c>
      <c r="F53" s="20">
        <f>'BPU-P.HAB- CHANGARNIER'!F54</f>
        <v>0</v>
      </c>
      <c r="G53" s="16">
        <v>0.5</v>
      </c>
      <c r="H53" s="20">
        <f t="shared" si="2"/>
        <v>0</v>
      </c>
      <c r="I53" s="11" t="str">
        <f>'BPU-P.HAB- CHANGARNIER'!G54</f>
        <v>avec ramassage (toit bât.72)</v>
      </c>
      <c r="J53" s="69" t="str">
        <f>IF('BPU-P.HAB- CHANGARNIER'!F54="","Ne rien inscrire","")</f>
        <v>Ne rien inscrire</v>
      </c>
    </row>
    <row r="54" spans="1:10" ht="45.95" customHeight="1" x14ac:dyDescent="0.2">
      <c r="A54" s="11" t="str">
        <f>'BPU-P.HAB- CHANGARNIER'!A55</f>
        <v>Entretien du rempart le long du magasin</v>
      </c>
      <c r="B54" s="10">
        <f>'BPU-P.HAB- CHANGARNIER'!B55</f>
        <v>22</v>
      </c>
      <c r="C54" s="10" t="str">
        <f>'BPU-P.HAB- CHANGARNIER'!C55</f>
        <v>arbre</v>
      </c>
      <c r="D54" s="10" t="str">
        <f>'BPU-P.HAB- CHANGARNIER'!D55</f>
        <v>Taille des arbres</v>
      </c>
      <c r="E54" s="10" t="str">
        <f>'BPU-P.HAB- CHANGARNIER'!E55</f>
        <v>2.10</v>
      </c>
      <c r="F54" s="20">
        <f>'BPU-P.HAB- CHANGARNIER'!F55</f>
        <v>0</v>
      </c>
      <c r="G54" s="16">
        <v>1</v>
      </c>
      <c r="H54" s="20">
        <f t="shared" si="2"/>
        <v>0</v>
      </c>
      <c r="I54" s="11" t="str">
        <f>'BPU-P.HAB- CHANGARNIER'!G55</f>
        <v>avec ramassage (infirmerie)</v>
      </c>
      <c r="J54" s="69" t="str">
        <f>IF('BPU-P.HAB- CHANGARNIER'!F55="","Ne rien inscrire","")</f>
        <v>Ne rien inscrire</v>
      </c>
    </row>
    <row r="55" spans="1:10" ht="45.95" customHeight="1" x14ac:dyDescent="0.2">
      <c r="A55" s="11" t="str">
        <f>'BPU-P.HAB- CHANGARNIER'!A56</f>
        <v>Entretien du rempart le long du magasin</v>
      </c>
      <c r="B55" s="10">
        <f>'BPU-P.HAB- CHANGARNIER'!B56</f>
        <v>16</v>
      </c>
      <c r="C55" s="10" t="str">
        <f>'BPU-P.HAB- CHANGARNIER'!C56</f>
        <v>arbre</v>
      </c>
      <c r="D55" s="10" t="str">
        <f>'BPU-P.HAB- CHANGARNIER'!D56</f>
        <v>Taille des arbres</v>
      </c>
      <c r="E55" s="10" t="str">
        <f>'BPU-P.HAB- CHANGARNIER'!E56</f>
        <v>2.10</v>
      </c>
      <c r="F55" s="20">
        <f>'BPU-P.HAB- CHANGARNIER'!F56</f>
        <v>0</v>
      </c>
      <c r="G55" s="16">
        <v>1</v>
      </c>
      <c r="H55" s="20">
        <f t="shared" si="2"/>
        <v>0</v>
      </c>
      <c r="I55" s="11" t="str">
        <f>'BPU-P.HAB- CHANGARNIER'!G56</f>
        <v>avec ramassage (entrée villa CDC)</v>
      </c>
      <c r="J55" s="69" t="str">
        <f>IF('BPU-P.HAB- CHANGARNIER'!F56="","Ne rien inscrire","")</f>
        <v>Ne rien inscrire</v>
      </c>
    </row>
    <row r="56" spans="1:10" ht="45.95" customHeight="1" x14ac:dyDescent="0.2">
      <c r="A56" s="11" t="str">
        <f>'BPU-P.HAB- CHANGARNIER'!A57</f>
        <v>Entretien du rempart le long du magasin</v>
      </c>
      <c r="B56" s="10">
        <f>'BPU-P.HAB- CHANGARNIER'!B57</f>
        <v>200</v>
      </c>
      <c r="C56" s="10" t="str">
        <f>'BPU-P.HAB- CHANGARNIER'!C57</f>
        <v>m</v>
      </c>
      <c r="D56" s="10" t="str">
        <f>'BPU-P.HAB- CHANGARNIER'!D57</f>
        <v>Entretien des plantes grimpantes</v>
      </c>
      <c r="E56" s="10" t="str">
        <f>'BPU-P.HAB- CHANGARNIER'!E57</f>
        <v>2.15</v>
      </c>
      <c r="F56" s="20">
        <f>'BPU-P.HAB- CHANGARNIER'!F57</f>
        <v>0</v>
      </c>
      <c r="G56" s="16">
        <v>1</v>
      </c>
      <c r="H56" s="20">
        <f t="shared" si="2"/>
        <v>0</v>
      </c>
      <c r="I56" s="11" t="str">
        <f>'BPU-P.HAB- CHANGARNIER'!G57</f>
        <v>avec ramassage (parc villa CDC)</v>
      </c>
      <c r="J56" s="69" t="str">
        <f>IF('BPU-P.HAB- CHANGARNIER'!F57="","Ne rien inscrire","")</f>
        <v>Ne rien inscrire</v>
      </c>
    </row>
    <row r="57" spans="1:10" ht="45.95" customHeight="1" x14ac:dyDescent="0.2">
      <c r="A57" s="11" t="str">
        <f>'BPU-P.HAB- CHANGARNIER'!A58</f>
        <v>Entretien du rempart le long du magasin</v>
      </c>
      <c r="B57" s="10">
        <f>'BPU-P.HAB- CHANGARNIER'!B58</f>
        <v>60</v>
      </c>
      <c r="C57" s="10" t="str">
        <f>'BPU-P.HAB- CHANGARNIER'!C58</f>
        <v>ml</v>
      </c>
      <c r="D57" s="10" t="str">
        <f>'BPU-P.HAB- CHANGARNIER'!D58</f>
        <v>Entretien des arbustes, massifs d'arbustes</v>
      </c>
      <c r="E57" s="10" t="str">
        <f>'BPU-P.HAB- CHANGARNIER'!E58</f>
        <v>2.16</v>
      </c>
      <c r="F57" s="20">
        <f>'BPU-P.HAB- CHANGARNIER'!F58</f>
        <v>0</v>
      </c>
      <c r="G57" s="16">
        <v>1</v>
      </c>
      <c r="H57" s="20">
        <f t="shared" si="2"/>
        <v>0</v>
      </c>
      <c r="I57" s="11" t="str">
        <f>'BPU-P.HAB- CHANGARNIER'!G58</f>
        <v>avec ramassage (arrière pavillon P1-C2)</v>
      </c>
      <c r="J57" s="69" t="str">
        <f>IF('BPU-P.HAB- CHANGARNIER'!F58="","Ne rien inscrire","")</f>
        <v>Ne rien inscrire</v>
      </c>
    </row>
    <row r="58" spans="1:10" ht="45.95" customHeight="1" x14ac:dyDescent="0.2">
      <c r="A58" s="11" t="str">
        <f>'BPU-P.HAB- CHANGARNIER'!A59</f>
        <v>Entretien du rempart le long du magasin</v>
      </c>
      <c r="B58" s="10">
        <f>'BPU-P.HAB- CHANGARNIER'!B59</f>
        <v>30</v>
      </c>
      <c r="C58" s="10" t="str">
        <f>'BPU-P.HAB- CHANGARNIER'!C59</f>
        <v>m</v>
      </c>
      <c r="D58" s="10" t="str">
        <f>'BPU-P.HAB- CHANGARNIER'!D59</f>
        <v>Entretien des haies</v>
      </c>
      <c r="E58" s="10" t="str">
        <f>'BPU-P.HAB- CHANGARNIER'!E59</f>
        <v>2.17</v>
      </c>
      <c r="F58" s="20">
        <f>'BPU-P.HAB- CHANGARNIER'!F59</f>
        <v>0</v>
      </c>
      <c r="G58" s="16">
        <v>2</v>
      </c>
      <c r="H58" s="20">
        <f t="shared" si="2"/>
        <v>0</v>
      </c>
      <c r="I58" s="11" t="str">
        <f>'BPU-P.HAB- CHANGARNIER'!G59</f>
        <v>avec ramassage (parterres côté cimetierre)</v>
      </c>
      <c r="J58" s="69" t="str">
        <f>IF('BPU-P.HAB- CHANGARNIER'!F59="","Ne rien inscrire","")</f>
        <v>Ne rien inscrire</v>
      </c>
    </row>
    <row r="60" spans="1:10" ht="39.6" customHeight="1" x14ac:dyDescent="0.2">
      <c r="F60" s="127" t="s">
        <v>101</v>
      </c>
      <c r="G60" s="127"/>
      <c r="H60" s="23">
        <f>SUM(H8:H58)</f>
        <v>0</v>
      </c>
    </row>
  </sheetData>
  <mergeCells count="6">
    <mergeCell ref="F60:G60"/>
    <mergeCell ref="A1:I1"/>
    <mergeCell ref="A3:I3"/>
    <mergeCell ref="A4:I4"/>
    <mergeCell ref="A5:I5"/>
    <mergeCell ref="A7:I7"/>
  </mergeCells>
  <conditionalFormatting sqref="F8:F58 H8:H58">
    <cfRule type="cellIs" dxfId="0" priority="1" operator="equal">
      <formula>$E$8="&lt;&gt;"</formula>
    </cfRule>
  </conditionalFormatting>
  <pageMargins left="0.31496062992125984" right="0.31496062992125984" top="0.35433070866141736" bottom="0.35433070866141736" header="0.31496062992125984" footer="0.31496062992125984"/>
  <pageSetup paperSize="9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BPU-P.HAB- GANGLOFF</vt:lpstr>
      <vt:lpstr>BPU-P.OCCAS-GANGLOFF</vt:lpstr>
      <vt:lpstr>BPU-P.HAB- CHANGARNIER</vt:lpstr>
      <vt:lpstr>BPU-P.OCCAS- CHANGARNIER</vt:lpstr>
      <vt:lpstr>BPU-PREST OCCAS ZONES LOT</vt:lpstr>
      <vt:lpstr>DQE GANGLOFF-Ne pas renseigner </vt:lpstr>
      <vt:lpstr>DQE CHANGARNIER-Ne pas renseign</vt:lpstr>
      <vt:lpstr>'BPU-P.HAB- CHANGARNIER'!Impression_des_titres</vt:lpstr>
      <vt:lpstr>'BPU-P.HAB- GANGLOFF'!Impression_des_titres</vt:lpstr>
      <vt:lpstr>'BPU-P.OCCAS- CHANGARNIER'!Impression_des_titres</vt:lpstr>
      <vt:lpstr>'BPU-P.OCCAS-GANGLOFF'!Impression_des_titres</vt:lpstr>
      <vt:lpstr>'BPU-PREST OCCAS ZONES LOT'!Impression_des_titres</vt:lpstr>
      <vt:lpstr>'DQE CHANGARNIER-Ne pas renseign'!Impression_des_titres</vt:lpstr>
      <vt:lpstr>'DQE GANGLOFF-Ne pas renseigner '!Impression_des_titres</vt:lpstr>
      <vt:lpstr>'BPU-P.HAB- CHANGARNIER'!Zone_d_impression</vt:lpstr>
      <vt:lpstr>'BPU-P.HAB- GANGLOFF'!Zone_d_impression</vt:lpstr>
      <vt:lpstr>'BPU-P.OCCAS- CHANGARNIER'!Zone_d_impression</vt:lpstr>
      <vt:lpstr>'BPU-P.OCCAS-GANGLOFF'!Zone_d_impression</vt:lpstr>
      <vt:lpstr>'BPU-PREST OCCAS ZONES LOT'!Zone_d_impression</vt:lpstr>
      <vt:lpstr>'DQE CHANGARNIER-Ne pas renseign'!Zone_d_impression</vt:lpstr>
      <vt:lpstr>'DQE GANGLOFF-Ne pas renseigner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2025-05-27T08:15:25Z</dcterms:modified>
  <cp:category/>
  <cp:contentStatus/>
</cp:coreProperties>
</file>